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tabRatio="305" activeTab="0"/>
  </bookViews>
  <sheets>
    <sheet name="abachi" sheetId="1" r:id="rId1"/>
    <sheet name="prima dopo" sheetId="2" r:id="rId2"/>
    <sheet name="prima dopo2" sheetId="3" r:id="rId3"/>
  </sheets>
  <definedNames/>
  <calcPr fullCalcOnLoad="1"/>
</workbook>
</file>

<file path=xl/sharedStrings.xml><?xml version="1.0" encoding="utf-8"?>
<sst xmlns="http://schemas.openxmlformats.org/spreadsheetml/2006/main" count="92" uniqueCount="18">
  <si>
    <t>Abaco: inserisci le palline nell'abaco, usando la «o»</t>
  </si>
  <si>
    <t>Premi il tasto «blocca maiuscole»</t>
  </si>
  <si>
    <t>a.</t>
  </si>
  <si>
    <t>k</t>
  </si>
  <si>
    <t>h</t>
  </si>
  <si>
    <t>da</t>
  </si>
  <si>
    <t>u</t>
  </si>
  <si>
    <r>
      <t xml:space="preserve">
</t>
    </r>
    <r>
      <rPr>
        <sz val="12"/>
        <color indexed="31"/>
        <rFont val="Arial"/>
        <family val="2"/>
      </rPr>
      <t xml:space="preserve">e.
k
h
da
u
3
k
0
1
0
200
u
0
1
0
0
1
0
0
1
0
4
Completa in modo esatto
</t>
    </r>
  </si>
  <si>
    <t>O</t>
  </si>
  <si>
    <t>b.</t>
  </si>
  <si>
    <t>c.</t>
  </si>
  <si>
    <t>d.</t>
  </si>
  <si>
    <t>e.</t>
  </si>
  <si>
    <t>f.</t>
  </si>
  <si>
    <t>g.</t>
  </si>
  <si>
    <t xml:space="preserve">Scrivi il numero che segue i numeri dati </t>
  </si>
  <si>
    <t xml:space="preserve">Scrivi il numero che precede i numeri dati </t>
  </si>
  <si>
    <t>Scrivi il numero che precede e che segue il numero dato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</si>
</sst>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28">
    <font>
      <sz val="10"/>
      <name val="Arial"/>
      <family val="2"/>
    </font>
    <font>
      <b/>
      <sz val="13"/>
      <color indexed="8"/>
      <name val="Arial"/>
      <family val="2"/>
    </font>
    <font>
      <sz val="10"/>
      <color indexed="31"/>
      <name val="Arial"/>
      <family val="2"/>
    </font>
    <font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31"/>
      <name val="Arial"/>
      <family val="2"/>
    </font>
    <font>
      <b/>
      <sz val="10"/>
      <name val="Arial"/>
      <family val="2"/>
    </font>
    <font>
      <b/>
      <sz val="13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sz val="14"/>
      <color indexed="1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sz val="15"/>
      <color indexed="17"/>
      <name val="Arial"/>
      <family val="2"/>
    </font>
    <font>
      <sz val="15"/>
      <color indexed="8"/>
      <name val="Arial"/>
      <family val="2"/>
    </font>
    <font>
      <sz val="13"/>
      <color indexed="19"/>
      <name val="Verdana"/>
      <family val="2"/>
    </font>
    <font>
      <sz val="15"/>
      <color indexed="39"/>
      <name val="Arial"/>
      <family val="2"/>
    </font>
    <font>
      <sz val="18"/>
      <color indexed="18"/>
      <name val="Arial"/>
      <family val="2"/>
    </font>
    <font>
      <sz val="15"/>
      <color indexed="18"/>
      <name val="Arial"/>
      <family val="2"/>
    </font>
    <font>
      <sz val="15"/>
      <color indexed="60"/>
      <name val="Arial"/>
      <family val="2"/>
    </font>
    <font>
      <b/>
      <sz val="10.5"/>
      <color indexed="10"/>
      <name val="Arial"/>
      <family val="2"/>
    </font>
    <font>
      <sz val="15"/>
      <color indexed="25"/>
      <name val="Arial"/>
      <family val="2"/>
    </font>
    <font>
      <sz val="15"/>
      <color indexed="28"/>
      <name val="Arial"/>
      <family val="2"/>
    </font>
    <font>
      <b/>
      <sz val="15"/>
      <color indexed="12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NumberFormat="0">
      <alignment horizontal="center" vertical="center"/>
      <protection locked="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4" fontId="0" fillId="3" borderId="0" xfId="0" applyNumberFormat="1" applyFont="1" applyFill="1" applyAlignment="1">
      <alignment/>
    </xf>
    <xf numFmtId="0" fontId="8" fillId="3" borderId="0" xfId="0" applyFont="1" applyFill="1" applyAlignment="1" applyProtection="1">
      <alignment wrapText="1"/>
      <protection hidden="1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0" fillId="10" borderId="0" xfId="0" applyFill="1" applyAlignment="1">
      <alignment/>
    </xf>
    <xf numFmtId="3" fontId="21" fillId="11" borderId="1" xfId="0" applyNumberFormat="1" applyFont="1" applyFill="1" applyBorder="1" applyAlignment="1">
      <alignment horizontal="center" vertical="center"/>
    </xf>
    <xf numFmtId="3" fontId="22" fillId="12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hidden="1"/>
    </xf>
    <xf numFmtId="3" fontId="24" fillId="11" borderId="1" xfId="0" applyNumberFormat="1" applyFont="1" applyFill="1" applyBorder="1" applyAlignment="1" applyProtection="1">
      <alignment horizontal="center" vertical="center"/>
      <protection locked="0"/>
    </xf>
    <xf numFmtId="3" fontId="25" fillId="1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3" fontId="22" fillId="7" borderId="1" xfId="0" applyNumberFormat="1" applyFont="1" applyFill="1" applyBorder="1" applyAlignment="1" applyProtection="1">
      <alignment horizontal="center" vertical="center"/>
      <protection locked="0"/>
    </xf>
    <xf numFmtId="3" fontId="21" fillId="13" borderId="1" xfId="0" applyNumberFormat="1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hidden="1"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3" fillId="15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</cellXfs>
  <cellStyles count="7">
    <cellStyle name="Normal" xfId="0"/>
    <cellStyle name="maiuscol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5E5"/>
      <rgbColor rgb="00FF0000"/>
      <rgbColor rgb="0000FF00"/>
      <rgbColor rgb="000000FF"/>
      <rgbColor rgb="00C9FF72"/>
      <rgbColor rgb="00FF00FF"/>
      <rgbColor rgb="0000FFFF"/>
      <rgbColor rgb="00800000"/>
      <rgbColor rgb="0000AE00"/>
      <rgbColor rgb="00280099"/>
      <rgbColor rgb="00808019"/>
      <rgbColor rgb="00800080"/>
      <rgbColor rgb="00008080"/>
      <rgbColor rgb="00FFD2CC"/>
      <rgbColor rgb="00808080"/>
      <rgbColor rgb="008CAAFF"/>
      <rgbColor rgb="00DC2300"/>
      <rgbColor rgb="00FCFFD6"/>
      <rgbColor rgb="00D3F9FF"/>
      <rgbColor rgb="004700B8"/>
      <rgbColor rgb="00FF8080"/>
      <rgbColor rgb="000047FF"/>
      <rgbColor rgb="00C5C4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E6E6E6"/>
      <rgbColor rgb="00EAFFBC"/>
      <rgbColor rgb="00FFFF99"/>
      <rgbColor rgb="00A8C3FF"/>
      <rgbColor rgb="00FF99CC"/>
      <rgbColor rgb="00CC99FF"/>
      <rgbColor rgb="00FFBAB2"/>
      <rgbColor rgb="005B8CFF"/>
      <rgbColor rgb="0033CCCC"/>
      <rgbColor rgb="0099CC00"/>
      <rgbColor rgb="00FFCC00"/>
      <rgbColor rgb="00FF9900"/>
      <rgbColor rgb="00FF6600"/>
      <rgbColor rgb="00666699"/>
      <rgbColor rgb="007EA1CC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13</xdr:row>
      <xdr:rowOff>114300</xdr:rowOff>
    </xdr:from>
    <xdr:to>
      <xdr:col>30</xdr:col>
      <xdr:colOff>66675</xdr:colOff>
      <xdr:row>19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829050"/>
          <a:ext cx="134302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95250</xdr:colOff>
      <xdr:row>10</xdr:row>
      <xdr:rowOff>19050</xdr:rowOff>
    </xdr:from>
    <xdr:to>
      <xdr:col>27</xdr:col>
      <xdr:colOff>142875</xdr:colOff>
      <xdr:row>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886450" y="2876550"/>
          <a:ext cx="2514600" cy="1238250"/>
        </a:xfrm>
        <a:prstGeom prst="cloudCallout">
          <a:avLst>
            <a:gd name="adj1" fmla="val 32648"/>
            <a:gd name="adj2" fmla="val 53875"/>
          </a:avLst>
        </a:prstGeom>
        <a:solidFill>
          <a:srgbClr val="FFE5E5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500" b="0" i="0" u="none" baseline="0">
              <a:latin typeface="Arial"/>
              <a:ea typeface="Arial"/>
              <a:cs typeface="Arial"/>
            </a:rPr>
            <a:t>0 palline nere si cambiano con </a:t>
          </a: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 pallina rossa</a:t>
          </a:r>
        </a:p>
      </xdr:txBody>
    </xdr:sp>
    <xdr:clientData/>
  </xdr:twoCellAnchor>
  <xdr:twoCellAnchor>
    <xdr:from>
      <xdr:col>25</xdr:col>
      <xdr:colOff>171450</xdr:colOff>
      <xdr:row>30</xdr:row>
      <xdr:rowOff>19050</xdr:rowOff>
    </xdr:from>
    <xdr:to>
      <xdr:col>30</xdr:col>
      <xdr:colOff>123825</xdr:colOff>
      <xdr:row>35</xdr:row>
      <xdr:rowOff>228600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8591550"/>
          <a:ext cx="13335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304800</xdr:colOff>
      <xdr:row>26</xdr:row>
      <xdr:rowOff>247650</xdr:rowOff>
    </xdr:from>
    <xdr:to>
      <xdr:col>27</xdr:col>
      <xdr:colOff>57150</xdr:colOff>
      <xdr:row>31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5791200" y="7677150"/>
          <a:ext cx="2524125" cy="1238250"/>
        </a:xfrm>
        <a:prstGeom prst="cloudCallout">
          <a:avLst>
            <a:gd name="adj1" fmla="val 35083"/>
            <a:gd name="adj2" fmla="val 60754"/>
          </a:avLst>
        </a:prstGeom>
        <a:solidFill>
          <a:srgbClr val="EAFFBC"/>
        </a:solidFill>
        <a:ln w="936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500" b="0" i="0" u="none" baseline="0">
              <a:solidFill>
                <a:srgbClr val="00AE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 palline rosse 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cambiano con </a:t>
          </a:r>
          <a:r>
            <a:rPr lang="en-US" cap="none" sz="1500" b="0" i="0" u="none" baseline="0">
              <a:solidFill>
                <a:srgbClr val="00AE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500" b="0" i="0" u="none" baseline="0">
              <a:solidFill>
                <a:srgbClr val="00AE00"/>
              </a:solidFill>
              <a:latin typeface="Arial"/>
              <a:ea typeface="Arial"/>
              <a:cs typeface="Arial"/>
            </a:rPr>
            <a:t>pallina verde</a:t>
          </a:r>
        </a:p>
      </xdr:txBody>
    </xdr:sp>
    <xdr:clientData/>
  </xdr:twoCellAnchor>
  <xdr:twoCellAnchor>
    <xdr:from>
      <xdr:col>25</xdr:col>
      <xdr:colOff>266700</xdr:colOff>
      <xdr:row>4</xdr:row>
      <xdr:rowOff>200025</xdr:rowOff>
    </xdr:from>
    <xdr:to>
      <xdr:col>30</xdr:col>
      <xdr:colOff>19050</xdr:colOff>
      <xdr:row>9</xdr:row>
      <xdr:rowOff>200025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343025"/>
          <a:ext cx="11334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276225</xdr:rowOff>
    </xdr:from>
    <xdr:to>
      <xdr:col>28</xdr:col>
      <xdr:colOff>142875</xdr:colOff>
      <xdr:row>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096000" y="276225"/>
          <a:ext cx="2581275" cy="1266825"/>
        </a:xfrm>
        <a:prstGeom prst="cloudCallout">
          <a:avLst>
            <a:gd name="adj1" fmla="val 16532"/>
            <a:gd name="adj2" fmla="val 76625"/>
          </a:avLst>
        </a:prstGeom>
        <a:solidFill>
          <a:srgbClr val="FFFFCC"/>
        </a:solidFill>
        <a:ln w="9360" cmpd="sng">
          <a:solidFill>
            <a:srgbClr val="D8DD4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0" i="0" u="none" baseline="0">
              <a:solidFill>
                <a:srgbClr val="808019"/>
              </a:solidFill>
            </a:rPr>
            <a:t>Unità, decine, centinaia e migliaia! Impara i numeri oltre il 1 000</a:t>
          </a:r>
        </a:p>
      </xdr:txBody>
    </xdr:sp>
    <xdr:clientData/>
  </xdr:twoCellAnchor>
  <xdr:twoCellAnchor>
    <xdr:from>
      <xdr:col>26</xdr:col>
      <xdr:colOff>238125</xdr:colOff>
      <xdr:row>45</xdr:row>
      <xdr:rowOff>104775</xdr:rowOff>
    </xdr:from>
    <xdr:to>
      <xdr:col>31</xdr:col>
      <xdr:colOff>200025</xdr:colOff>
      <xdr:row>51</xdr:row>
      <xdr:rowOff>28575</xdr:rowOff>
    </xdr:to>
    <xdr:pic>
      <xdr:nvPicPr>
        <xdr:cNvPr id="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2963525"/>
          <a:ext cx="134302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304800</xdr:colOff>
      <xdr:row>43</xdr:row>
      <xdr:rowOff>152400</xdr:rowOff>
    </xdr:from>
    <xdr:to>
      <xdr:col>28</xdr:col>
      <xdr:colOff>57150</xdr:colOff>
      <xdr:row>47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6096000" y="12439650"/>
          <a:ext cx="2495550" cy="1238250"/>
        </a:xfrm>
        <a:prstGeom prst="cloudCallout">
          <a:avLst>
            <a:gd name="adj1" fmla="val 35083"/>
            <a:gd name="adj2" fmla="val 60754"/>
          </a:avLst>
        </a:prstGeom>
        <a:solidFill>
          <a:srgbClr val="D3F9FF"/>
        </a:solidFill>
        <a:ln w="9360" cmpd="sng">
          <a:solidFill>
            <a:srgbClr val="0099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500" b="0" i="0" u="none" baseline="0">
              <a:solidFill>
                <a:srgbClr val="2300DC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500" b="0" i="0" u="none" baseline="0">
              <a:solidFill>
                <a:srgbClr val="00AE00"/>
              </a:solidFill>
              <a:latin typeface="Arial"/>
              <a:ea typeface="Arial"/>
              <a:cs typeface="Arial"/>
            </a:rPr>
            <a:t>0 palline verdi</a:t>
          </a:r>
          <a:r>
            <a:rPr lang="en-US" cap="none" sz="1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cambiano con </a:t>
          </a:r>
          <a:r>
            <a:rPr lang="en-US" cap="none" sz="1500" b="0" i="0" u="none" baseline="0">
              <a:solidFill>
                <a:srgbClr val="2300DC"/>
              </a:solidFill>
              <a:latin typeface="Arial"/>
              <a:ea typeface="Arial"/>
              <a:cs typeface="Arial"/>
            </a:rPr>
            <a:t>1 pallina blu</a:t>
          </a:r>
        </a:p>
      </xdr:txBody>
    </xdr:sp>
    <xdr:clientData/>
  </xdr:twoCellAnchor>
  <xdr:twoCellAnchor>
    <xdr:from>
      <xdr:col>22</xdr:col>
      <xdr:colOff>200025</xdr:colOff>
      <xdr:row>57</xdr:row>
      <xdr:rowOff>9525</xdr:rowOff>
    </xdr:from>
    <xdr:to>
      <xdr:col>33</xdr:col>
      <xdr:colOff>247650</xdr:colOff>
      <xdr:row>70</xdr:row>
      <xdr:rowOff>200025</xdr:rowOff>
    </xdr:to>
    <xdr:pic>
      <xdr:nvPicPr>
        <xdr:cNvPr id="9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6297275"/>
          <a:ext cx="3257550" cy="390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25</xdr:row>
      <xdr:rowOff>104775</xdr:rowOff>
    </xdr:from>
    <xdr:to>
      <xdr:col>12</xdr:col>
      <xdr:colOff>161925</xdr:colOff>
      <xdr:row>40</xdr:row>
      <xdr:rowOff>142875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7248525"/>
          <a:ext cx="3219450" cy="432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342900</xdr:colOff>
      <xdr:row>17</xdr:row>
      <xdr:rowOff>47625</xdr:rowOff>
    </xdr:from>
    <xdr:to>
      <xdr:col>11</xdr:col>
      <xdr:colOff>838200</xdr:colOff>
      <xdr:row>24</xdr:row>
      <xdr:rowOff>85725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4905375"/>
          <a:ext cx="30384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638175</xdr:colOff>
      <xdr:row>43</xdr:row>
      <xdr:rowOff>266700</xdr:rowOff>
    </xdr:from>
    <xdr:to>
      <xdr:col>11</xdr:col>
      <xdr:colOff>457200</xdr:colOff>
      <xdr:row>52</xdr:row>
      <xdr:rowOff>0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2553950"/>
          <a:ext cx="2362200" cy="2305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828675</xdr:colOff>
      <xdr:row>55</xdr:row>
      <xdr:rowOff>238125</xdr:rowOff>
    </xdr:from>
    <xdr:to>
      <xdr:col>13</xdr:col>
      <xdr:colOff>619125</xdr:colOff>
      <xdr:row>68</xdr:row>
      <xdr:rowOff>219075</xdr:rowOff>
    </xdr:to>
    <xdr:pic>
      <xdr:nvPicPr>
        <xdr:cNvPr id="4" name="Immagin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5954375"/>
          <a:ext cx="402907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257175</xdr:colOff>
      <xdr:row>3</xdr:row>
      <xdr:rowOff>161925</xdr:rowOff>
    </xdr:from>
    <xdr:to>
      <xdr:col>14</xdr:col>
      <xdr:colOff>152400</xdr:colOff>
      <xdr:row>16</xdr:row>
      <xdr:rowOff>219075</xdr:rowOff>
    </xdr:to>
    <xdr:pic>
      <xdr:nvPicPr>
        <xdr:cNvPr id="5" name="Immagin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38975" y="1019175"/>
          <a:ext cx="4905375" cy="3771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10</xdr:row>
      <xdr:rowOff>85725</xdr:rowOff>
    </xdr:from>
    <xdr:to>
      <xdr:col>12</xdr:col>
      <xdr:colOff>219075</xdr:colOff>
      <xdr:row>19</xdr:row>
      <xdr:rowOff>180975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943225"/>
          <a:ext cx="1990725" cy="2667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showGridLines="0" tabSelected="1" workbookViewId="0" topLeftCell="A1">
      <selection activeCell="H6" sqref="H6"/>
    </sheetView>
  </sheetViews>
  <sheetFormatPr defaultColWidth="9.140625" defaultRowHeight="22.5" customHeight="1"/>
  <cols>
    <col min="1" max="22" width="4.57421875" style="0" customWidth="1"/>
    <col min="23" max="24" width="5.28125" style="1" customWidth="1"/>
    <col min="25" max="25" width="4.421875" style="1" customWidth="1"/>
    <col min="26" max="26" width="4.140625" style="1" customWidth="1"/>
    <col min="27" max="56" width="4.140625" style="2" customWidth="1"/>
    <col min="57" max="16384" width="4.57421875" style="0" customWidth="1"/>
  </cols>
  <sheetData>
    <row r="1" spans="1:53" ht="22.5" customHeight="1">
      <c r="A1" s="3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4"/>
      <c r="X1" s="4"/>
      <c r="Y1" s="4"/>
      <c r="Z1" s="4"/>
      <c r="AA1" s="3"/>
      <c r="AB1" s="3"/>
      <c r="AC1" s="5"/>
      <c r="AD1" s="5"/>
      <c r="AE1" s="5"/>
      <c r="AF1" s="5"/>
      <c r="AG1" s="5"/>
      <c r="AH1" s="6"/>
      <c r="AI1" s="6"/>
      <c r="AJ1" s="6"/>
      <c r="AK1" s="6"/>
      <c r="AL1" s="6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22.5" customHeight="1">
      <c r="A2" s="3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"/>
      <c r="X2" s="4"/>
      <c r="Y2" s="4"/>
      <c r="Z2" s="4"/>
      <c r="AA2" s="3"/>
      <c r="AB2" s="3"/>
      <c r="AC2" s="5"/>
      <c r="AD2" s="5"/>
      <c r="AE2" s="5"/>
      <c r="AF2" s="5"/>
      <c r="AG2" s="5"/>
      <c r="AH2" s="6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3"/>
      <c r="AB3" s="3"/>
      <c r="AC3" s="5"/>
      <c r="AD3" s="5"/>
      <c r="AE3" s="5"/>
      <c r="AF3" s="5"/>
      <c r="AG3" s="5"/>
      <c r="AH3" s="6"/>
      <c r="AI3" s="6"/>
      <c r="AJ3" s="6"/>
      <c r="AK3" s="6"/>
      <c r="AL3" s="6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22.5" customHeight="1">
      <c r="A4" s="8" t="s">
        <v>2</v>
      </c>
      <c r="B4" s="3"/>
      <c r="C4" s="3"/>
      <c r="D4" s="3"/>
      <c r="E4" s="3"/>
      <c r="F4" s="3"/>
      <c r="G4" s="3"/>
      <c r="H4" s="50" t="s">
        <v>3</v>
      </c>
      <c r="I4" s="50"/>
      <c r="J4" s="50"/>
      <c r="K4" s="51" t="s">
        <v>4</v>
      </c>
      <c r="L4" s="51"/>
      <c r="M4" s="51"/>
      <c r="N4" s="52" t="s">
        <v>5</v>
      </c>
      <c r="O4" s="52"/>
      <c r="P4" s="52"/>
      <c r="Q4" s="53" t="s">
        <v>6</v>
      </c>
      <c r="R4" s="53"/>
      <c r="S4" s="53"/>
      <c r="T4" s="3"/>
      <c r="U4" s="3"/>
      <c r="V4" s="3"/>
      <c r="W4" s="9" t="s">
        <v>7</v>
      </c>
      <c r="X4" s="4"/>
      <c r="Y4" s="4"/>
      <c r="Z4" s="4"/>
      <c r="AA4" s="3"/>
      <c r="AB4" s="3"/>
      <c r="AC4" s="5"/>
      <c r="AD4" s="5"/>
      <c r="AE4" s="5"/>
      <c r="AF4" s="5"/>
      <c r="AG4" s="5"/>
      <c r="AH4" s="6"/>
      <c r="AI4" s="6"/>
      <c r="AJ4" s="6"/>
      <c r="AK4" s="6"/>
      <c r="AL4" s="6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22.5" customHeight="1">
      <c r="A5" s="3"/>
      <c r="B5" s="10"/>
      <c r="C5" s="11"/>
      <c r="D5" s="12">
        <v>3</v>
      </c>
      <c r="E5" s="13" t="s">
        <v>3</v>
      </c>
      <c r="F5" s="11"/>
      <c r="G5" s="14"/>
      <c r="H5" s="15" t="s">
        <v>8</v>
      </c>
      <c r="I5" s="15" t="s">
        <v>8</v>
      </c>
      <c r="J5" s="15" t="s">
        <v>8</v>
      </c>
      <c r="K5" s="16" t="s">
        <v>8</v>
      </c>
      <c r="L5" s="16" t="s">
        <v>8</v>
      </c>
      <c r="M5" s="16" t="s">
        <v>8</v>
      </c>
      <c r="N5" s="17"/>
      <c r="O5" s="17"/>
      <c r="P5" s="17"/>
      <c r="Q5" s="18" t="s">
        <v>8</v>
      </c>
      <c r="R5" s="18" t="s">
        <v>8</v>
      </c>
      <c r="S5" s="18" t="s">
        <v>8</v>
      </c>
      <c r="T5" s="3"/>
      <c r="U5" s="3"/>
      <c r="V5" s="3"/>
      <c r="W5" s="4">
        <f>COUNTIF(H5:J7,"o")</f>
        <v>3</v>
      </c>
      <c r="X5" s="4">
        <f>IF(W5=H8,1,0)</f>
        <v>1</v>
      </c>
      <c r="Y5" s="4">
        <f>IF(H8=D5,1,0)</f>
        <v>1</v>
      </c>
      <c r="Z5" s="4"/>
      <c r="AA5" s="3"/>
      <c r="AB5" s="3"/>
      <c r="AC5" s="5"/>
      <c r="AD5" s="5"/>
      <c r="AE5" s="5"/>
      <c r="AF5" s="5"/>
      <c r="AG5" s="5"/>
      <c r="AH5" s="6"/>
      <c r="AI5" s="6"/>
      <c r="AJ5" s="6"/>
      <c r="AK5" s="6"/>
      <c r="AL5" s="6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22.5" customHeight="1">
      <c r="A6" s="3"/>
      <c r="B6" s="19"/>
      <c r="C6" s="20"/>
      <c r="D6" s="21">
        <v>5</v>
      </c>
      <c r="E6" s="22" t="s">
        <v>4</v>
      </c>
      <c r="F6" s="20"/>
      <c r="G6" s="23"/>
      <c r="H6" s="15"/>
      <c r="I6" s="15"/>
      <c r="J6" s="15"/>
      <c r="K6" s="16"/>
      <c r="L6" s="16" t="s">
        <v>8</v>
      </c>
      <c r="M6" s="16"/>
      <c r="N6" s="17"/>
      <c r="O6" s="17"/>
      <c r="P6" s="17"/>
      <c r="Q6" s="18" t="s">
        <v>8</v>
      </c>
      <c r="R6" s="18" t="s">
        <v>8</v>
      </c>
      <c r="S6" s="18" t="s">
        <v>8</v>
      </c>
      <c r="T6" s="3"/>
      <c r="U6" s="3"/>
      <c r="V6" s="3"/>
      <c r="W6" s="4">
        <f>COUNTIF(K5:M7,"o")</f>
        <v>5</v>
      </c>
      <c r="X6" s="4">
        <f>IF(W6=K8,1,0)</f>
        <v>1</v>
      </c>
      <c r="Y6" s="4">
        <f>IF(K8=D6,1,0)</f>
        <v>1</v>
      </c>
      <c r="Z6" s="4"/>
      <c r="AA6" s="3"/>
      <c r="AB6" s="3"/>
      <c r="AC6" s="5"/>
      <c r="AD6" s="5"/>
      <c r="AE6" s="5"/>
      <c r="AF6" s="5"/>
      <c r="AG6" s="5"/>
      <c r="AH6" s="6"/>
      <c r="AI6" s="6"/>
      <c r="AJ6" s="6"/>
      <c r="AK6" s="6"/>
      <c r="AL6" s="6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22.5" customHeight="1">
      <c r="A7" s="3"/>
      <c r="B7" s="19"/>
      <c r="C7" s="20"/>
      <c r="D7" s="21">
        <v>4</v>
      </c>
      <c r="E7" s="22" t="s">
        <v>5</v>
      </c>
      <c r="F7" s="20"/>
      <c r="G7" s="23"/>
      <c r="H7" s="15"/>
      <c r="I7" s="15"/>
      <c r="J7" s="15"/>
      <c r="K7" s="16"/>
      <c r="L7" s="16" t="s">
        <v>8</v>
      </c>
      <c r="M7" s="16"/>
      <c r="N7" s="17"/>
      <c r="O7" s="17"/>
      <c r="P7" s="17"/>
      <c r="Q7" s="18" t="s">
        <v>8</v>
      </c>
      <c r="R7" s="18" t="s">
        <v>8</v>
      </c>
      <c r="S7" s="18" t="s">
        <v>8</v>
      </c>
      <c r="T7" s="3"/>
      <c r="U7" s="3"/>
      <c r="V7" s="3"/>
      <c r="W7" s="4">
        <f>COUNTIF(N5:P7,"o")</f>
        <v>0</v>
      </c>
      <c r="X7" s="4">
        <f>IF(W7=N8,1,0)</f>
        <v>1</v>
      </c>
      <c r="Y7" s="4">
        <f>IF(N8=D7,1,0)</f>
        <v>0</v>
      </c>
      <c r="Z7" s="4"/>
      <c r="AA7" s="3"/>
      <c r="AB7" s="3"/>
      <c r="AC7" s="5"/>
      <c r="AD7" s="5"/>
      <c r="AE7" s="5"/>
      <c r="AF7" s="5"/>
      <c r="AG7" s="5"/>
      <c r="AH7" s="6"/>
      <c r="AI7" s="6"/>
      <c r="AJ7" s="6"/>
      <c r="AK7" s="6"/>
      <c r="AL7" s="6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22.5" customHeight="1">
      <c r="A8" s="3"/>
      <c r="B8" s="24"/>
      <c r="C8" s="25"/>
      <c r="D8" s="26">
        <v>9</v>
      </c>
      <c r="E8" s="27" t="s">
        <v>6</v>
      </c>
      <c r="F8" s="25"/>
      <c r="G8" s="28"/>
      <c r="H8" s="60">
        <v>3</v>
      </c>
      <c r="I8" s="60"/>
      <c r="J8" s="60"/>
      <c r="K8" s="61">
        <v>5</v>
      </c>
      <c r="L8" s="61"/>
      <c r="M8" s="61"/>
      <c r="N8" s="58"/>
      <c r="O8" s="58"/>
      <c r="P8" s="58"/>
      <c r="Q8" s="62">
        <v>9</v>
      </c>
      <c r="R8" s="62"/>
      <c r="S8" s="62"/>
      <c r="T8" s="3"/>
      <c r="U8" s="3"/>
      <c r="V8" s="3"/>
      <c r="W8" s="4">
        <f>COUNTIF(Q5:S7,"o")</f>
        <v>9</v>
      </c>
      <c r="X8" s="4">
        <f>IF(W8=Q8,1,0)</f>
        <v>1</v>
      </c>
      <c r="Y8" s="4">
        <f>IF(Q8=D8,1,0)</f>
        <v>1</v>
      </c>
      <c r="Z8" s="4"/>
      <c r="AA8" s="3"/>
      <c r="AB8" s="3"/>
      <c r="AC8" s="5"/>
      <c r="AD8" s="5"/>
      <c r="AE8" s="5"/>
      <c r="AF8" s="5"/>
      <c r="AG8" s="5"/>
      <c r="AH8" s="6"/>
      <c r="AI8" s="6"/>
      <c r="AJ8" s="6"/>
      <c r="AK8" s="6"/>
      <c r="AL8" s="6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4"/>
      <c r="Y9" s="4">
        <f>SUM(X5:Y8)</f>
        <v>7</v>
      </c>
      <c r="Z9" s="4"/>
      <c r="AA9" s="3"/>
      <c r="AB9" s="3"/>
      <c r="AC9" s="5"/>
      <c r="AD9" s="5"/>
      <c r="AE9" s="5"/>
      <c r="AF9" s="5"/>
      <c r="AG9" s="5"/>
      <c r="AH9" s="6"/>
      <c r="AI9" s="6"/>
      <c r="AJ9" s="6"/>
      <c r="AK9" s="6"/>
      <c r="AL9" s="6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ht="22.5" customHeight="1">
      <c r="A10" s="3"/>
      <c r="B10" s="44" t="str">
        <f>IF(Y9=8,"Sì! Il numero è tremilacinquecentoquarantanove: 3 549","Completa in modo esatto")</f>
        <v>Completa in modo esatto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"/>
      <c r="X10" s="4"/>
      <c r="Y10" s="4"/>
      <c r="Z10" s="4"/>
      <c r="AA10" s="3"/>
      <c r="AB10" s="3"/>
      <c r="AC10" s="5"/>
      <c r="AD10" s="5"/>
      <c r="AE10" s="5"/>
      <c r="AF10" s="5"/>
      <c r="AG10" s="5"/>
      <c r="AH10" s="6"/>
      <c r="AI10" s="6"/>
      <c r="AJ10" s="6"/>
      <c r="AK10" s="6"/>
      <c r="AL10" s="6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4"/>
      <c r="Y11" s="4"/>
      <c r="Z11" s="4"/>
      <c r="AA11" s="3"/>
      <c r="AB11" s="3"/>
      <c r="AC11" s="5"/>
      <c r="AD11" s="5"/>
      <c r="AE11" s="5"/>
      <c r="AF11" s="5"/>
      <c r="AG11" s="5"/>
      <c r="AH11" s="6"/>
      <c r="AI11" s="6"/>
      <c r="AJ11" s="6"/>
      <c r="AK11" s="6"/>
      <c r="AL11" s="6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22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4"/>
      <c r="Y12" s="4"/>
      <c r="Z12" s="4"/>
      <c r="AA12" s="3"/>
      <c r="AB12" s="3"/>
      <c r="AC12" s="5"/>
      <c r="AD12" s="5"/>
      <c r="AE12" s="5"/>
      <c r="AF12" s="5"/>
      <c r="AG12" s="5"/>
      <c r="AH12" s="6"/>
      <c r="AI12" s="6"/>
      <c r="AJ12" s="6"/>
      <c r="AK12" s="6"/>
      <c r="AL12" s="6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2.5" customHeight="1">
      <c r="A13" s="3" t="s">
        <v>9</v>
      </c>
      <c r="B13" s="3"/>
      <c r="C13" s="3"/>
      <c r="D13" s="3"/>
      <c r="E13" s="3"/>
      <c r="F13" s="3"/>
      <c r="G13" s="3"/>
      <c r="H13" s="50" t="s">
        <v>3</v>
      </c>
      <c r="I13" s="50"/>
      <c r="J13" s="50"/>
      <c r="K13" s="51" t="s">
        <v>4</v>
      </c>
      <c r="L13" s="51"/>
      <c r="M13" s="51"/>
      <c r="N13" s="52" t="s">
        <v>5</v>
      </c>
      <c r="O13" s="52"/>
      <c r="P13" s="52"/>
      <c r="Q13" s="53" t="s">
        <v>6</v>
      </c>
      <c r="R13" s="53"/>
      <c r="S13" s="53"/>
      <c r="T13" s="3"/>
      <c r="U13" s="3"/>
      <c r="V13" s="3"/>
      <c r="W13" s="4"/>
      <c r="X13" s="4"/>
      <c r="Y13" s="4"/>
      <c r="Z13" s="4"/>
      <c r="AA13" s="3"/>
      <c r="AB13" s="3"/>
      <c r="AC13" s="5"/>
      <c r="AD13" s="5"/>
      <c r="AE13" s="5"/>
      <c r="AF13" s="5"/>
      <c r="AG13" s="5"/>
      <c r="AH13" s="6"/>
      <c r="AI13" s="6"/>
      <c r="AJ13" s="6"/>
      <c r="AK13" s="6"/>
      <c r="AL13" s="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ht="22.5" customHeight="1">
      <c r="A14" s="3"/>
      <c r="B14" s="10"/>
      <c r="C14" s="11"/>
      <c r="D14" s="12">
        <v>2</v>
      </c>
      <c r="E14" s="13" t="s">
        <v>3</v>
      </c>
      <c r="F14" s="11"/>
      <c r="G14" s="14"/>
      <c r="H14" s="15"/>
      <c r="I14" s="15" t="s">
        <v>8</v>
      </c>
      <c r="J14" s="15"/>
      <c r="K14" s="16"/>
      <c r="L14" s="16"/>
      <c r="M14" s="16"/>
      <c r="N14" s="17"/>
      <c r="O14" s="17" t="s">
        <v>8</v>
      </c>
      <c r="P14" s="17"/>
      <c r="Q14" s="18"/>
      <c r="R14" s="18"/>
      <c r="S14" s="18"/>
      <c r="T14" s="3"/>
      <c r="U14" s="3"/>
      <c r="V14" s="3"/>
      <c r="W14" s="4">
        <f>COUNTIF(H14:J16,"o")</f>
        <v>2</v>
      </c>
      <c r="X14" s="4">
        <f>IF(W14=H17,1,0)</f>
        <v>0</v>
      </c>
      <c r="Y14" s="4">
        <f>IF(H17=D14,1,0)</f>
        <v>0</v>
      </c>
      <c r="Z14" s="4"/>
      <c r="AA14" s="3"/>
      <c r="AB14" s="3"/>
      <c r="AC14" s="5"/>
      <c r="AD14" s="5"/>
      <c r="AE14" s="5"/>
      <c r="AF14" s="5"/>
      <c r="AG14" s="5"/>
      <c r="AH14" s="6"/>
      <c r="AI14" s="6"/>
      <c r="AJ14" s="6"/>
      <c r="AK14" s="6"/>
      <c r="AL14" s="6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22.5" customHeight="1">
      <c r="A15" s="3"/>
      <c r="B15" s="19"/>
      <c r="C15" s="20"/>
      <c r="D15" s="21">
        <v>30</v>
      </c>
      <c r="E15" s="22" t="s">
        <v>6</v>
      </c>
      <c r="F15" s="20"/>
      <c r="G15" s="23"/>
      <c r="H15" s="15"/>
      <c r="I15" s="15"/>
      <c r="J15" s="15" t="s">
        <v>8</v>
      </c>
      <c r="K15" s="16"/>
      <c r="L15" s="16"/>
      <c r="M15" s="16"/>
      <c r="N15" s="17" t="s">
        <v>8</v>
      </c>
      <c r="O15" s="17"/>
      <c r="P15" s="17" t="s">
        <v>8</v>
      </c>
      <c r="Q15" s="18"/>
      <c r="R15" s="18"/>
      <c r="S15" s="18"/>
      <c r="T15" s="3"/>
      <c r="U15" s="3"/>
      <c r="V15" s="3"/>
      <c r="W15" s="4">
        <f>COUNTIF(K14:M16,"o")</f>
        <v>0</v>
      </c>
      <c r="X15" s="4">
        <f>IF(W15=0,1,0)</f>
        <v>1</v>
      </c>
      <c r="Y15" s="4">
        <f>IF(K17="",0,IF(K17="0",1,0))</f>
        <v>0</v>
      </c>
      <c r="Z15" s="4"/>
      <c r="AA15" s="3"/>
      <c r="AB15" s="3"/>
      <c r="AC15" s="5"/>
      <c r="AD15" s="5"/>
      <c r="AE15" s="5"/>
      <c r="AF15" s="5"/>
      <c r="AG15" s="5"/>
      <c r="AH15" s="6"/>
      <c r="AI15" s="6"/>
      <c r="AJ15" s="6"/>
      <c r="AK15" s="6"/>
      <c r="AL15" s="6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ht="22.5" customHeight="1">
      <c r="A16" s="3"/>
      <c r="B16" s="19"/>
      <c r="C16" s="20"/>
      <c r="D16" s="21"/>
      <c r="E16" s="22"/>
      <c r="F16" s="20"/>
      <c r="G16" s="23"/>
      <c r="H16" s="15"/>
      <c r="I16" s="15"/>
      <c r="J16" s="15"/>
      <c r="K16" s="16"/>
      <c r="L16" s="16"/>
      <c r="M16" s="16"/>
      <c r="N16" s="17"/>
      <c r="O16" s="17"/>
      <c r="P16" s="17"/>
      <c r="Q16" s="18"/>
      <c r="R16" s="18"/>
      <c r="S16" s="18"/>
      <c r="T16" s="3"/>
      <c r="U16" s="3"/>
      <c r="V16" s="3"/>
      <c r="W16" s="4">
        <f>COUNTIF(N14:P16,"O")</f>
        <v>3</v>
      </c>
      <c r="X16" s="4">
        <f>IF(W16=N17,1,0)</f>
        <v>0</v>
      </c>
      <c r="Y16" s="4">
        <f>IF(N17=3,1,0)</f>
        <v>0</v>
      </c>
      <c r="Z16" s="4"/>
      <c r="AA16" s="3"/>
      <c r="AB16" s="3"/>
      <c r="AC16" s="5"/>
      <c r="AD16" s="5"/>
      <c r="AE16" s="5"/>
      <c r="AF16" s="5"/>
      <c r="AG16" s="5"/>
      <c r="AH16" s="6"/>
      <c r="AI16" s="6"/>
      <c r="AJ16" s="6"/>
      <c r="AK16" s="6"/>
      <c r="AL16" s="6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ht="22.5" customHeight="1">
      <c r="A17" s="3"/>
      <c r="B17" s="24"/>
      <c r="C17" s="25"/>
      <c r="D17" s="26"/>
      <c r="E17" s="27"/>
      <c r="F17" s="25"/>
      <c r="G17" s="28"/>
      <c r="H17" s="47"/>
      <c r="I17" s="47"/>
      <c r="J17" s="47"/>
      <c r="K17" s="54"/>
      <c r="L17" s="54"/>
      <c r="M17" s="54"/>
      <c r="N17" s="58"/>
      <c r="O17" s="58"/>
      <c r="P17" s="58"/>
      <c r="Q17" s="55"/>
      <c r="R17" s="55"/>
      <c r="S17" s="55"/>
      <c r="T17" s="3"/>
      <c r="U17" s="3"/>
      <c r="V17" s="3"/>
      <c r="W17" s="4">
        <f>COUNTIF(K16:M18,"o")</f>
        <v>0</v>
      </c>
      <c r="X17" s="4">
        <f>IF(W17=0,1,0)</f>
        <v>1</v>
      </c>
      <c r="Y17" s="4">
        <f>IF(Q17="",0,IF(Q17="0",1,0))</f>
        <v>0</v>
      </c>
      <c r="Z17" s="4"/>
      <c r="AA17" s="3"/>
      <c r="AB17" s="3"/>
      <c r="AC17" s="5"/>
      <c r="AD17" s="5"/>
      <c r="AE17" s="5"/>
      <c r="AF17" s="5"/>
      <c r="AG17" s="5"/>
      <c r="AH17" s="6"/>
      <c r="AI17" s="6"/>
      <c r="AJ17" s="6"/>
      <c r="AK17" s="6"/>
      <c r="AL17" s="6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22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>
        <f>SUM(X14:Y17)</f>
        <v>2</v>
      </c>
      <c r="Z18" s="4"/>
      <c r="AA18" s="3"/>
      <c r="AB18" s="3"/>
      <c r="AC18" s="5"/>
      <c r="AD18" s="5"/>
      <c r="AE18" s="5"/>
      <c r="AF18" s="5"/>
      <c r="AG18" s="5"/>
      <c r="AH18" s="6"/>
      <c r="AI18" s="6"/>
      <c r="AJ18" s="6"/>
      <c r="AK18" s="6"/>
      <c r="AL18" s="6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22.5" customHeight="1">
      <c r="A19" s="3"/>
      <c r="B19" s="44" t="str">
        <f>IF(Y18=8,"Sì! Il numero è duemilatrenta: 2 030","Completa in modo esatto")</f>
        <v>Completa in modo esatto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"/>
      <c r="X19" s="4"/>
      <c r="Y19" s="4"/>
      <c r="Z19" s="4"/>
      <c r="AA19" s="3"/>
      <c r="AB19" s="3"/>
      <c r="AC19" s="5"/>
      <c r="AD19" s="5"/>
      <c r="AE19" s="5"/>
      <c r="AF19" s="5"/>
      <c r="AG19" s="5"/>
      <c r="AH19" s="6"/>
      <c r="AI19" s="6"/>
      <c r="AJ19" s="6"/>
      <c r="AK19" s="6"/>
      <c r="AL19" s="6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22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  <c r="AA20" s="3"/>
      <c r="AB20" s="3"/>
      <c r="AC20" s="5"/>
      <c r="AD20" s="5"/>
      <c r="AE20" s="5"/>
      <c r="AF20" s="5"/>
      <c r="AG20" s="5"/>
      <c r="AH20" s="6"/>
      <c r="AI20" s="6"/>
      <c r="AJ20" s="6"/>
      <c r="AK20" s="6"/>
      <c r="AL20" s="6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ht="22.5" customHeight="1">
      <c r="A21" s="3" t="s">
        <v>10</v>
      </c>
      <c r="B21" s="3"/>
      <c r="C21" s="3"/>
      <c r="D21" s="3"/>
      <c r="E21" s="3"/>
      <c r="F21" s="3"/>
      <c r="G21" s="3"/>
      <c r="H21" s="50" t="s">
        <v>3</v>
      </c>
      <c r="I21" s="50"/>
      <c r="J21" s="50"/>
      <c r="K21" s="51" t="s">
        <v>4</v>
      </c>
      <c r="L21" s="51"/>
      <c r="M21" s="51"/>
      <c r="N21" s="52" t="s">
        <v>5</v>
      </c>
      <c r="O21" s="52"/>
      <c r="P21" s="52"/>
      <c r="Q21" s="53" t="s">
        <v>6</v>
      </c>
      <c r="R21" s="53"/>
      <c r="S21" s="53"/>
      <c r="T21" s="3"/>
      <c r="U21" s="3"/>
      <c r="V21" s="3"/>
      <c r="W21" s="4"/>
      <c r="X21" s="4"/>
      <c r="Y21" s="4"/>
      <c r="Z21" s="4"/>
      <c r="AA21" s="3"/>
      <c r="AB21" s="3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22.5" customHeight="1">
      <c r="A22" s="3"/>
      <c r="B22" s="10"/>
      <c r="C22" s="11"/>
      <c r="D22" s="12">
        <v>7</v>
      </c>
      <c r="E22" s="13" t="s">
        <v>3</v>
      </c>
      <c r="F22" s="11"/>
      <c r="G22" s="14"/>
      <c r="H22" s="15"/>
      <c r="I22" s="15"/>
      <c r="J22" s="15"/>
      <c r="K22" s="16"/>
      <c r="L22" s="16"/>
      <c r="M22" s="16"/>
      <c r="N22" s="17"/>
      <c r="O22" s="17"/>
      <c r="P22" s="17"/>
      <c r="Q22" s="18"/>
      <c r="R22" s="18"/>
      <c r="S22" s="18"/>
      <c r="T22" s="3"/>
      <c r="U22" s="3"/>
      <c r="V22" s="3"/>
      <c r="W22" s="4">
        <f>COUNTIF(H22:J24,"o")</f>
        <v>0</v>
      </c>
      <c r="X22" s="4">
        <f>IF(W22=H25,1,0)</f>
        <v>1</v>
      </c>
      <c r="Y22" s="4">
        <f>IF(H25=D22,1,0)</f>
        <v>0</v>
      </c>
      <c r="Z22" s="4"/>
      <c r="AA22" s="3"/>
      <c r="AB22" s="3"/>
      <c r="AC22" s="5"/>
      <c r="AD22" s="5"/>
      <c r="AE22" s="5"/>
      <c r="AF22" s="5"/>
      <c r="AG22" s="5"/>
      <c r="AH22" s="6"/>
      <c r="AI22" s="6"/>
      <c r="AJ22" s="6"/>
      <c r="AK22" s="6"/>
      <c r="AL22" s="6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22.5" customHeight="1">
      <c r="A23" s="3"/>
      <c r="B23" s="19"/>
      <c r="C23" s="20"/>
      <c r="D23" s="21">
        <v>2</v>
      </c>
      <c r="E23" s="22" t="s">
        <v>4</v>
      </c>
      <c r="F23" s="20"/>
      <c r="G23" s="23"/>
      <c r="H23" s="15"/>
      <c r="I23" s="15"/>
      <c r="J23" s="15"/>
      <c r="K23" s="16"/>
      <c r="L23" s="16"/>
      <c r="M23" s="16"/>
      <c r="N23" s="17"/>
      <c r="O23" s="17"/>
      <c r="P23" s="17"/>
      <c r="Q23" s="18"/>
      <c r="R23" s="18"/>
      <c r="S23" s="18"/>
      <c r="T23" s="3"/>
      <c r="U23" s="3"/>
      <c r="V23" s="3"/>
      <c r="W23" s="4">
        <f>COUNTIF(K22:M24,"o")</f>
        <v>0</v>
      </c>
      <c r="X23" s="4">
        <f>IF(W23=K25,1,0)</f>
        <v>1</v>
      </c>
      <c r="Y23" s="4">
        <f>IF(K25=D23,1,0)</f>
        <v>0</v>
      </c>
      <c r="Z23" s="4"/>
      <c r="AA23" s="3"/>
      <c r="AB23" s="3"/>
      <c r="AC23" s="5"/>
      <c r="AD23" s="5"/>
      <c r="AE23" s="5"/>
      <c r="AF23" s="5"/>
      <c r="AG23" s="5"/>
      <c r="AH23" s="6"/>
      <c r="AI23" s="6"/>
      <c r="AJ23" s="6"/>
      <c r="AK23" s="6"/>
      <c r="AL23" s="6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ht="22.5" customHeight="1">
      <c r="A24" s="3"/>
      <c r="B24" s="19"/>
      <c r="C24" s="20"/>
      <c r="D24" s="21">
        <v>1</v>
      </c>
      <c r="E24" s="22" t="s">
        <v>5</v>
      </c>
      <c r="F24" s="20"/>
      <c r="G24" s="23"/>
      <c r="H24" s="15"/>
      <c r="I24" s="15"/>
      <c r="J24" s="15"/>
      <c r="K24" s="16"/>
      <c r="L24" s="16"/>
      <c r="M24" s="16"/>
      <c r="N24" s="17"/>
      <c r="O24" s="17"/>
      <c r="P24" s="17"/>
      <c r="Q24" s="18"/>
      <c r="R24" s="18"/>
      <c r="S24" s="18"/>
      <c r="T24" s="3"/>
      <c r="U24" s="3"/>
      <c r="V24" s="3"/>
      <c r="W24" s="4">
        <f>COUNTIF(N22:P24,"o")</f>
        <v>0</v>
      </c>
      <c r="X24" s="4">
        <f>IF(W24=N25,1,0)</f>
        <v>1</v>
      </c>
      <c r="Y24" s="4">
        <f>IF(N25=D24,1,0)</f>
        <v>0</v>
      </c>
      <c r="Z24" s="4"/>
      <c r="AA24" s="3"/>
      <c r="AB24" s="3"/>
      <c r="AC24" s="5"/>
      <c r="AD24" s="5"/>
      <c r="AE24" s="5"/>
      <c r="AF24" s="5"/>
      <c r="AG24" s="5"/>
      <c r="AH24" s="6"/>
      <c r="AI24" s="6"/>
      <c r="AJ24" s="6"/>
      <c r="AK24" s="6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ht="22.5" customHeight="1">
      <c r="A25" s="3"/>
      <c r="B25" s="24"/>
      <c r="C25" s="25"/>
      <c r="D25" s="26">
        <v>5</v>
      </c>
      <c r="E25" s="27" t="s">
        <v>6</v>
      </c>
      <c r="F25" s="25"/>
      <c r="G25" s="28"/>
      <c r="H25" s="47"/>
      <c r="I25" s="47"/>
      <c r="J25" s="47"/>
      <c r="K25" s="56"/>
      <c r="L25" s="56"/>
      <c r="M25" s="56"/>
      <c r="N25" s="58"/>
      <c r="O25" s="58"/>
      <c r="P25" s="58"/>
      <c r="Q25" s="59"/>
      <c r="R25" s="59"/>
      <c r="S25" s="59"/>
      <c r="T25" s="3"/>
      <c r="U25" s="3"/>
      <c r="V25" s="3"/>
      <c r="W25" s="4">
        <f>COUNTIF(Q22:S24,"o")</f>
        <v>0</v>
      </c>
      <c r="X25" s="4">
        <f>IF(W25=Q25,1,0)</f>
        <v>1</v>
      </c>
      <c r="Y25" s="4">
        <f>IF(Q25=D25,1,0)</f>
        <v>0</v>
      </c>
      <c r="Z25" s="4"/>
      <c r="AA25" s="3"/>
      <c r="AB25" s="3"/>
      <c r="AC25" s="5"/>
      <c r="AD25" s="5"/>
      <c r="AE25" s="5"/>
      <c r="AF25" s="5"/>
      <c r="AG25" s="5"/>
      <c r="AH25" s="6"/>
      <c r="AI25" s="6"/>
      <c r="AJ25" s="6"/>
      <c r="AK25" s="6"/>
      <c r="AL25" s="6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>
        <f>SUM(X22:Y25)</f>
        <v>4</v>
      </c>
      <c r="Z26" s="4"/>
      <c r="AA26" s="3"/>
      <c r="AB26" s="3"/>
      <c r="AC26" s="5"/>
      <c r="AD26" s="5"/>
      <c r="AE26" s="5"/>
      <c r="AF26" s="5"/>
      <c r="AG26" s="5"/>
      <c r="AH26" s="6"/>
      <c r="AI26" s="6"/>
      <c r="AJ26" s="6"/>
      <c r="AK26" s="6"/>
      <c r="AL26" s="6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22.5" customHeight="1">
      <c r="A27" s="3"/>
      <c r="B27" s="44" t="str">
        <f>IF(Y26=8,"Sì! Il numero è settemiladuecentoquindici: 7 215","Completa in modo esatto")</f>
        <v>Completa in modo esatto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"/>
      <c r="X27" s="4"/>
      <c r="Y27" s="4"/>
      <c r="Z27" s="4"/>
      <c r="AA27" s="3"/>
      <c r="AB27" s="3"/>
      <c r="AC27" s="5"/>
      <c r="AD27" s="5"/>
      <c r="AE27" s="5"/>
      <c r="AF27" s="5"/>
      <c r="AG27" s="5"/>
      <c r="AH27" s="6"/>
      <c r="AI27" s="6"/>
      <c r="AJ27" s="6"/>
      <c r="AK27" s="6"/>
      <c r="AL27" s="6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3"/>
      <c r="AB28" s="3"/>
      <c r="AC28" s="5"/>
      <c r="AD28" s="5"/>
      <c r="AE28" s="5"/>
      <c r="AF28" s="5"/>
      <c r="AG28" s="5"/>
      <c r="AH28" s="6"/>
      <c r="AI28" s="6"/>
      <c r="AJ28" s="6"/>
      <c r="AK28" s="6"/>
      <c r="AL28" s="6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22.5" customHeight="1">
      <c r="A29" s="3" t="s">
        <v>11</v>
      </c>
      <c r="B29" s="3"/>
      <c r="C29" s="3"/>
      <c r="D29" s="3"/>
      <c r="E29" s="3"/>
      <c r="F29" s="3"/>
      <c r="G29" s="3"/>
      <c r="H29" s="50" t="s">
        <v>3</v>
      </c>
      <c r="I29" s="50"/>
      <c r="J29" s="50"/>
      <c r="K29" s="51" t="s">
        <v>4</v>
      </c>
      <c r="L29" s="51"/>
      <c r="M29" s="51"/>
      <c r="N29" s="52" t="s">
        <v>5</v>
      </c>
      <c r="O29" s="52"/>
      <c r="P29" s="52"/>
      <c r="Q29" s="53" t="s">
        <v>6</v>
      </c>
      <c r="R29" s="53"/>
      <c r="S29" s="53"/>
      <c r="T29" s="3"/>
      <c r="U29" s="3"/>
      <c r="V29" s="3"/>
      <c r="W29" s="4"/>
      <c r="X29" s="4"/>
      <c r="Y29" s="4"/>
      <c r="Z29" s="4"/>
      <c r="AA29" s="3"/>
      <c r="AB29" s="3"/>
      <c r="AC29" s="5"/>
      <c r="AD29" s="5"/>
      <c r="AE29" s="5"/>
      <c r="AF29" s="5"/>
      <c r="AG29" s="5"/>
      <c r="AH29" s="6"/>
      <c r="AI29" s="6"/>
      <c r="AJ29" s="6"/>
      <c r="AK29" s="6"/>
      <c r="AL29" s="6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ht="22.5" customHeight="1">
      <c r="A30" s="3"/>
      <c r="B30" s="10"/>
      <c r="C30" s="11"/>
      <c r="D30" s="12">
        <v>1</v>
      </c>
      <c r="E30" s="13" t="s">
        <v>3</v>
      </c>
      <c r="F30" s="11"/>
      <c r="G30" s="14"/>
      <c r="H30" s="15"/>
      <c r="I30" s="15"/>
      <c r="J30" s="15"/>
      <c r="K30" s="16"/>
      <c r="L30" s="16"/>
      <c r="M30" s="16"/>
      <c r="N30" s="17"/>
      <c r="O30" s="17"/>
      <c r="P30" s="17"/>
      <c r="Q30" s="18"/>
      <c r="R30" s="18"/>
      <c r="S30" s="18"/>
      <c r="T30" s="3"/>
      <c r="U30" s="3"/>
      <c r="V30" s="3"/>
      <c r="W30" s="4">
        <f>COUNTIF(H30:J32,"o")</f>
        <v>0</v>
      </c>
      <c r="X30" s="4">
        <f>IF(W30=H33,1,0)</f>
        <v>1</v>
      </c>
      <c r="Y30" s="4">
        <f>IF(H33=D30,1,0)</f>
        <v>0</v>
      </c>
      <c r="Z30" s="4"/>
      <c r="AA30" s="3"/>
      <c r="AB30" s="3"/>
      <c r="AC30" s="5"/>
      <c r="AD30" s="5"/>
      <c r="AE30" s="5"/>
      <c r="AF30" s="5"/>
      <c r="AG30" s="5"/>
      <c r="AH30" s="6"/>
      <c r="AI30" s="6"/>
      <c r="AJ30" s="6"/>
      <c r="AK30" s="6"/>
      <c r="AL30" s="6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22.5" customHeight="1">
      <c r="A31" s="3"/>
      <c r="B31" s="19"/>
      <c r="C31" s="20"/>
      <c r="D31" s="21">
        <v>15</v>
      </c>
      <c r="E31" s="22" t="s">
        <v>5</v>
      </c>
      <c r="F31" s="20"/>
      <c r="G31" s="23"/>
      <c r="H31" s="15"/>
      <c r="I31" s="15"/>
      <c r="J31" s="15"/>
      <c r="K31" s="16"/>
      <c r="L31" s="16"/>
      <c r="M31" s="16"/>
      <c r="N31" s="17"/>
      <c r="O31" s="17"/>
      <c r="P31" s="17"/>
      <c r="Q31" s="18"/>
      <c r="R31" s="18"/>
      <c r="S31" s="18"/>
      <c r="T31" s="3"/>
      <c r="U31" s="3"/>
      <c r="V31" s="3"/>
      <c r="W31" s="4">
        <f>COUNTIF(K30:M32,"o")</f>
        <v>0</v>
      </c>
      <c r="X31" s="4">
        <f>IF(W31=K33,1,0)</f>
        <v>1</v>
      </c>
      <c r="Y31" s="4">
        <f>IF(K33=1,1,0)</f>
        <v>0</v>
      </c>
      <c r="Z31" s="4"/>
      <c r="AA31" s="3"/>
      <c r="AB31" s="3"/>
      <c r="AC31" s="5"/>
      <c r="AD31" s="5"/>
      <c r="AE31" s="5"/>
      <c r="AF31" s="5"/>
      <c r="AG31" s="5"/>
      <c r="AH31" s="6"/>
      <c r="AI31" s="6"/>
      <c r="AJ31" s="6"/>
      <c r="AK31" s="6"/>
      <c r="AL31" s="6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22.5" customHeight="1">
      <c r="A32" s="3"/>
      <c r="B32" s="19"/>
      <c r="C32" s="20"/>
      <c r="D32" s="21">
        <v>2</v>
      </c>
      <c r="E32" s="22" t="s">
        <v>6</v>
      </c>
      <c r="F32" s="20"/>
      <c r="G32" s="23"/>
      <c r="H32" s="15"/>
      <c r="I32" s="15"/>
      <c r="J32" s="15"/>
      <c r="K32" s="16"/>
      <c r="L32" s="16"/>
      <c r="M32" s="16"/>
      <c r="N32" s="17"/>
      <c r="O32" s="17"/>
      <c r="P32" s="17"/>
      <c r="Q32" s="18"/>
      <c r="R32" s="18"/>
      <c r="S32" s="18"/>
      <c r="T32" s="3"/>
      <c r="U32" s="3"/>
      <c r="V32" s="3"/>
      <c r="W32" s="4">
        <f>COUNTIF(N30:P32,"o")</f>
        <v>0</v>
      </c>
      <c r="X32" s="4">
        <f>IF(W32=N33,1,0)</f>
        <v>1</v>
      </c>
      <c r="Y32" s="4">
        <f>IF(N33=5,1,0)</f>
        <v>0</v>
      </c>
      <c r="Z32" s="4"/>
      <c r="AA32" s="3"/>
      <c r="AB32" s="3"/>
      <c r="AC32" s="5"/>
      <c r="AD32" s="5"/>
      <c r="AE32" s="5"/>
      <c r="AF32" s="5"/>
      <c r="AG32" s="5"/>
      <c r="AH32" s="6"/>
      <c r="AI32" s="6"/>
      <c r="AJ32" s="6"/>
      <c r="AK32" s="6"/>
      <c r="AL32" s="6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22.5" customHeight="1">
      <c r="A33" s="3"/>
      <c r="B33" s="24"/>
      <c r="C33" s="25"/>
      <c r="D33" s="25"/>
      <c r="E33" s="25"/>
      <c r="F33" s="25"/>
      <c r="G33" s="28"/>
      <c r="H33" s="47"/>
      <c r="I33" s="47"/>
      <c r="J33" s="47"/>
      <c r="K33" s="56"/>
      <c r="L33" s="56"/>
      <c r="M33" s="56"/>
      <c r="N33" s="58"/>
      <c r="O33" s="58"/>
      <c r="P33" s="58"/>
      <c r="Q33" s="59"/>
      <c r="R33" s="59"/>
      <c r="S33" s="59"/>
      <c r="T33" s="3"/>
      <c r="U33" s="3"/>
      <c r="V33" s="3"/>
      <c r="W33" s="4">
        <f>COUNTIF(Q30:S32,"o")</f>
        <v>0</v>
      </c>
      <c r="X33" s="4">
        <f>IF(W33=Q33,1,0)</f>
        <v>1</v>
      </c>
      <c r="Y33" s="4">
        <f>IF(Q33=D32,1,0)</f>
        <v>0</v>
      </c>
      <c r="Z33" s="4"/>
      <c r="AA33" s="3"/>
      <c r="AB33" s="3"/>
      <c r="AC33" s="5"/>
      <c r="AD33" s="5"/>
      <c r="AE33" s="5"/>
      <c r="AF33" s="5"/>
      <c r="AG33" s="5"/>
      <c r="AH33" s="6"/>
      <c r="AI33" s="6"/>
      <c r="AJ33" s="6"/>
      <c r="AK33" s="6"/>
      <c r="AL33" s="6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>
        <f>SUM(X30:Y33)</f>
        <v>4</v>
      </c>
      <c r="Z34" s="4"/>
      <c r="AA34" s="3"/>
      <c r="AB34" s="3"/>
      <c r="AC34" s="5"/>
      <c r="AD34" s="5"/>
      <c r="AE34" s="5"/>
      <c r="AF34" s="5"/>
      <c r="AG34" s="5"/>
      <c r="AH34" s="6"/>
      <c r="AI34" s="6"/>
      <c r="AJ34" s="6"/>
      <c r="AK34" s="6"/>
      <c r="AL34" s="6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22.5" customHeight="1">
      <c r="A35" s="3"/>
      <c r="B35" s="44" t="str">
        <f>IF(Y34=8,"Sì! Il numero è millecentocinquantadue: 1 152","Completa in modo esatto")</f>
        <v>Completa in modo esatto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"/>
      <c r="X35" s="4"/>
      <c r="Y35" s="4"/>
      <c r="Z35" s="4"/>
      <c r="AA35" s="3"/>
      <c r="AB35" s="3"/>
      <c r="AC35" s="5"/>
      <c r="AD35" s="5"/>
      <c r="AE35" s="5"/>
      <c r="AF35" s="5"/>
      <c r="AG35" s="5"/>
      <c r="AH35" s="6"/>
      <c r="AI35" s="6"/>
      <c r="AJ35" s="6"/>
      <c r="AK35" s="6"/>
      <c r="AL35" s="6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3"/>
      <c r="AB36" s="3"/>
      <c r="AC36" s="5"/>
      <c r="AD36" s="5"/>
      <c r="AE36" s="5"/>
      <c r="AF36" s="5"/>
      <c r="AG36" s="5"/>
      <c r="AH36" s="6"/>
      <c r="AI36" s="6"/>
      <c r="AJ36" s="6"/>
      <c r="AK36" s="6"/>
      <c r="AL36" s="6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ht="22.5" customHeight="1">
      <c r="A37" s="3" t="s">
        <v>12</v>
      </c>
      <c r="B37" s="3"/>
      <c r="C37" s="3"/>
      <c r="D37" s="3"/>
      <c r="E37" s="3"/>
      <c r="F37" s="3"/>
      <c r="G37" s="3"/>
      <c r="H37" s="50" t="s">
        <v>3</v>
      </c>
      <c r="I37" s="50"/>
      <c r="J37" s="50"/>
      <c r="K37" s="51" t="s">
        <v>4</v>
      </c>
      <c r="L37" s="51"/>
      <c r="M37" s="51"/>
      <c r="N37" s="52" t="s">
        <v>5</v>
      </c>
      <c r="O37" s="52"/>
      <c r="P37" s="52"/>
      <c r="Q37" s="53" t="s">
        <v>6</v>
      </c>
      <c r="R37" s="53"/>
      <c r="S37" s="53"/>
      <c r="T37" s="3"/>
      <c r="U37" s="3"/>
      <c r="V37" s="3"/>
      <c r="W37" s="4"/>
      <c r="X37" s="4"/>
      <c r="Y37" s="4"/>
      <c r="Z37" s="4"/>
      <c r="AA37" s="3"/>
      <c r="AB37" s="3"/>
      <c r="AC37" s="5"/>
      <c r="AD37" s="5"/>
      <c r="AE37" s="5"/>
      <c r="AF37" s="5"/>
      <c r="AG37" s="5"/>
      <c r="AH37" s="6"/>
      <c r="AI37" s="6"/>
      <c r="AJ37" s="6"/>
      <c r="AK37" s="6"/>
      <c r="AL37" s="6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ht="22.5" customHeight="1">
      <c r="A38" s="3"/>
      <c r="B38" s="10"/>
      <c r="C38" s="11"/>
      <c r="D38" s="12">
        <v>3</v>
      </c>
      <c r="E38" s="13" t="s">
        <v>3</v>
      </c>
      <c r="F38" s="11"/>
      <c r="G38" s="14"/>
      <c r="H38" s="15"/>
      <c r="I38" s="15"/>
      <c r="J38" s="15"/>
      <c r="K38" s="16"/>
      <c r="L38" s="16"/>
      <c r="M38" s="16"/>
      <c r="N38" s="17"/>
      <c r="O38" s="17"/>
      <c r="P38" s="17"/>
      <c r="Q38" s="18"/>
      <c r="R38" s="18"/>
      <c r="S38" s="18"/>
      <c r="T38" s="3"/>
      <c r="U38" s="3"/>
      <c r="V38" s="3"/>
      <c r="W38" s="4">
        <f>COUNTIF(H38:J40,"o")</f>
        <v>0</v>
      </c>
      <c r="X38" s="4">
        <f>IF(W38=H41,1,0)</f>
        <v>1</v>
      </c>
      <c r="Y38" s="4">
        <f>IF(H41=D38,1,0)</f>
        <v>0</v>
      </c>
      <c r="Z38" s="4"/>
      <c r="AA38" s="3"/>
      <c r="AB38" s="3"/>
      <c r="AC38" s="5"/>
      <c r="AD38" s="5"/>
      <c r="AE38" s="5"/>
      <c r="AF38" s="5"/>
      <c r="AG38" s="5"/>
      <c r="AH38" s="6"/>
      <c r="AI38" s="6"/>
      <c r="AJ38" s="6"/>
      <c r="AK38" s="6"/>
      <c r="AL38" s="6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ht="22.5" customHeight="1">
      <c r="A39" s="3"/>
      <c r="B39" s="19"/>
      <c r="C39" s="46">
        <v>200</v>
      </c>
      <c r="D39" s="46"/>
      <c r="E39" s="22" t="s">
        <v>6</v>
      </c>
      <c r="F39" s="20"/>
      <c r="G39" s="23"/>
      <c r="H39" s="15"/>
      <c r="I39" s="15"/>
      <c r="J39" s="15"/>
      <c r="K39" s="16"/>
      <c r="L39" s="16"/>
      <c r="M39" s="16"/>
      <c r="N39" s="17"/>
      <c r="O39" s="17"/>
      <c r="P39" s="17"/>
      <c r="Q39" s="18"/>
      <c r="R39" s="18"/>
      <c r="S39" s="18"/>
      <c r="T39" s="3"/>
      <c r="U39" s="3"/>
      <c r="V39" s="3"/>
      <c r="W39" s="4">
        <f>COUNTIF(K38:M40,"o")</f>
        <v>0</v>
      </c>
      <c r="X39" s="4">
        <f>IF(W39=K41,1,0)</f>
        <v>1</v>
      </c>
      <c r="Y39" s="4">
        <f>IF(K41=2,1,0)</f>
        <v>0</v>
      </c>
      <c r="Z39" s="4"/>
      <c r="AA39" s="3"/>
      <c r="AB39" s="3"/>
      <c r="AC39" s="5"/>
      <c r="AD39" s="5"/>
      <c r="AE39" s="5"/>
      <c r="AF39" s="5"/>
      <c r="AG39" s="5"/>
      <c r="AH39" s="6"/>
      <c r="AI39" s="6"/>
      <c r="AJ39" s="6"/>
      <c r="AK39" s="6"/>
      <c r="AL39" s="6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ht="22.5" customHeight="1">
      <c r="A40" s="3"/>
      <c r="B40" s="19"/>
      <c r="C40" s="20"/>
      <c r="D40" s="21"/>
      <c r="E40" s="22"/>
      <c r="F40" s="20"/>
      <c r="G40" s="23"/>
      <c r="H40" s="15"/>
      <c r="I40" s="15"/>
      <c r="J40" s="15"/>
      <c r="K40" s="16"/>
      <c r="L40" s="16"/>
      <c r="M40" s="16"/>
      <c r="N40" s="17"/>
      <c r="O40" s="17"/>
      <c r="P40" s="17"/>
      <c r="Q40" s="18"/>
      <c r="R40" s="18"/>
      <c r="S40" s="18"/>
      <c r="T40" s="3"/>
      <c r="U40" s="3"/>
      <c r="V40" s="3"/>
      <c r="W40" s="4">
        <f>COUNTIF(N38:P40,"o")</f>
        <v>0</v>
      </c>
      <c r="X40" s="4">
        <f>IF(W40=0,1,0)</f>
        <v>1</v>
      </c>
      <c r="Y40" s="4">
        <f>IF(N41="",0,IF(N41="0",1,0))</f>
        <v>0</v>
      </c>
      <c r="Z40" s="4"/>
      <c r="AA40" s="3"/>
      <c r="AB40" s="3"/>
      <c r="AC40" s="5"/>
      <c r="AD40" s="5"/>
      <c r="AE40" s="5"/>
      <c r="AF40" s="5"/>
      <c r="AG40" s="5"/>
      <c r="AH40" s="6"/>
      <c r="AI40" s="6"/>
      <c r="AJ40" s="6"/>
      <c r="AK40" s="6"/>
      <c r="AL40" s="6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ht="22.5" customHeight="1">
      <c r="A41" s="3"/>
      <c r="B41" s="24"/>
      <c r="C41" s="25"/>
      <c r="D41" s="25"/>
      <c r="E41" s="25"/>
      <c r="F41" s="25"/>
      <c r="G41" s="28"/>
      <c r="H41" s="47"/>
      <c r="I41" s="47"/>
      <c r="J41" s="47"/>
      <c r="K41" s="56"/>
      <c r="L41" s="56"/>
      <c r="M41" s="56"/>
      <c r="N41" s="57"/>
      <c r="O41" s="57"/>
      <c r="P41" s="57"/>
      <c r="Q41" s="55"/>
      <c r="R41" s="55"/>
      <c r="S41" s="55"/>
      <c r="T41" s="3"/>
      <c r="U41" s="3"/>
      <c r="V41" s="3"/>
      <c r="W41" s="4">
        <f>COUNTIF(Q38:S40,"o")</f>
        <v>0</v>
      </c>
      <c r="X41" s="4">
        <f>IF(W41=0,1,0)</f>
        <v>1</v>
      </c>
      <c r="Y41" s="4">
        <f>IF(Q41="",0,IF(Q41="0",1,0))</f>
        <v>0</v>
      </c>
      <c r="Z41" s="4"/>
      <c r="AA41" s="3"/>
      <c r="AB41" s="3"/>
      <c r="AC41" s="5"/>
      <c r="AD41" s="5"/>
      <c r="AE41" s="5"/>
      <c r="AF41" s="5"/>
      <c r="AG41" s="5"/>
      <c r="AH41" s="6"/>
      <c r="AI41" s="6"/>
      <c r="AJ41" s="6"/>
      <c r="AK41" s="6"/>
      <c r="AL41" s="6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/>
      <c r="X42" s="4"/>
      <c r="Y42" s="4">
        <f>SUM(X38:Y41)</f>
        <v>4</v>
      </c>
      <c r="Z42" s="4"/>
      <c r="AA42" s="3"/>
      <c r="AB42" s="3"/>
      <c r="AC42" s="5"/>
      <c r="AD42" s="5"/>
      <c r="AE42" s="5"/>
      <c r="AF42" s="5"/>
      <c r="AG42" s="5"/>
      <c r="AH42" s="6"/>
      <c r="AI42" s="6"/>
      <c r="AJ42" s="6"/>
      <c r="AK42" s="6"/>
      <c r="AL42" s="6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22.5" customHeight="1">
      <c r="A43" s="3"/>
      <c r="B43" s="44" t="str">
        <f>IF(Y42=8,"Sì! Il numero è tremiladuecento: 3 200","Completa in modo esatto")</f>
        <v>Completa in modo esatto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"/>
      <c r="X43" s="4"/>
      <c r="Y43" s="4"/>
      <c r="Z43" s="4"/>
      <c r="AA43" s="3"/>
      <c r="AB43" s="3"/>
      <c r="AC43" s="5"/>
      <c r="AD43" s="5"/>
      <c r="AE43" s="5"/>
      <c r="AF43" s="5"/>
      <c r="AG43" s="5"/>
      <c r="AH43" s="6"/>
      <c r="AI43" s="6"/>
      <c r="AJ43" s="6"/>
      <c r="AK43" s="6"/>
      <c r="AL43" s="6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3"/>
      <c r="AB44" s="3"/>
      <c r="AC44" s="5"/>
      <c r="AD44" s="5"/>
      <c r="AE44" s="5"/>
      <c r="AF44" s="5"/>
      <c r="AG44" s="5"/>
      <c r="AH44" s="6"/>
      <c r="AI44" s="6"/>
      <c r="AJ44" s="6"/>
      <c r="AK44" s="6"/>
      <c r="AL44" s="6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ht="22.5" customHeight="1">
      <c r="A45" s="3" t="s">
        <v>13</v>
      </c>
      <c r="B45" s="3"/>
      <c r="C45" s="3"/>
      <c r="D45" s="3"/>
      <c r="E45" s="3"/>
      <c r="F45" s="3"/>
      <c r="G45" s="3"/>
      <c r="H45" s="50" t="s">
        <v>3</v>
      </c>
      <c r="I45" s="50"/>
      <c r="J45" s="50"/>
      <c r="K45" s="51" t="s">
        <v>4</v>
      </c>
      <c r="L45" s="51"/>
      <c r="M45" s="51"/>
      <c r="N45" s="52" t="s">
        <v>5</v>
      </c>
      <c r="O45" s="52"/>
      <c r="P45" s="52"/>
      <c r="Q45" s="53" t="s">
        <v>6</v>
      </c>
      <c r="R45" s="53"/>
      <c r="S45" s="53"/>
      <c r="T45" s="3"/>
      <c r="U45" s="3"/>
      <c r="V45" s="3"/>
      <c r="W45" s="4"/>
      <c r="X45" s="4"/>
      <c r="Y45" s="4"/>
      <c r="Z45" s="4"/>
      <c r="AA45" s="3"/>
      <c r="AB45" s="3"/>
      <c r="AC45" s="5"/>
      <c r="AD45" s="5"/>
      <c r="AE45" s="5"/>
      <c r="AF45" s="5"/>
      <c r="AG45" s="5"/>
      <c r="AH45" s="6"/>
      <c r="AI45" s="6"/>
      <c r="AJ45" s="6"/>
      <c r="AK45" s="6"/>
      <c r="AL45" s="6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ht="22.5" customHeight="1">
      <c r="A46" s="3"/>
      <c r="B46" s="10"/>
      <c r="C46" s="11"/>
      <c r="D46" s="12">
        <v>20</v>
      </c>
      <c r="E46" s="13" t="s">
        <v>4</v>
      </c>
      <c r="F46" s="11"/>
      <c r="G46" s="14"/>
      <c r="H46" s="15"/>
      <c r="I46" s="15"/>
      <c r="J46" s="15"/>
      <c r="K46" s="16"/>
      <c r="L46" s="16"/>
      <c r="M46" s="16"/>
      <c r="N46" s="17"/>
      <c r="O46" s="17"/>
      <c r="P46" s="17"/>
      <c r="Q46" s="18"/>
      <c r="R46" s="18"/>
      <c r="S46" s="18"/>
      <c r="T46" s="3"/>
      <c r="U46" s="3"/>
      <c r="V46" s="3"/>
      <c r="W46" s="4">
        <f>COUNTIF(H46:J48,"o")</f>
        <v>0</v>
      </c>
      <c r="X46" s="4">
        <f>IF(W46=H49,1,0)</f>
        <v>1</v>
      </c>
      <c r="Y46" s="4">
        <f>IF(H49=2,1,0)</f>
        <v>0</v>
      </c>
      <c r="Z46" s="4"/>
      <c r="AA46" s="3"/>
      <c r="AB46" s="3"/>
      <c r="AC46" s="5"/>
      <c r="AD46" s="5"/>
      <c r="AE46" s="5"/>
      <c r="AF46" s="5"/>
      <c r="AG46" s="5"/>
      <c r="AH46" s="6"/>
      <c r="AI46" s="6"/>
      <c r="AJ46" s="6"/>
      <c r="AK46" s="6"/>
      <c r="AL46" s="6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ht="22.5" customHeight="1">
      <c r="A47" s="3"/>
      <c r="B47" s="19"/>
      <c r="C47" s="46">
        <v>7</v>
      </c>
      <c r="D47" s="46"/>
      <c r="E47" s="22" t="s">
        <v>5</v>
      </c>
      <c r="F47" s="20"/>
      <c r="G47" s="23"/>
      <c r="H47" s="15"/>
      <c r="I47" s="15"/>
      <c r="J47" s="15"/>
      <c r="K47" s="16"/>
      <c r="L47" s="16"/>
      <c r="M47" s="16"/>
      <c r="N47" s="17"/>
      <c r="O47" s="17"/>
      <c r="P47" s="17"/>
      <c r="Q47" s="18"/>
      <c r="R47" s="18"/>
      <c r="S47" s="18"/>
      <c r="T47" s="3"/>
      <c r="U47" s="3"/>
      <c r="V47" s="3"/>
      <c r="W47" s="4">
        <f>COUNTIF(K46:M48,"o")</f>
        <v>0</v>
      </c>
      <c r="X47" s="4">
        <f>IF(W47=0,1,0)</f>
        <v>1</v>
      </c>
      <c r="Y47" s="4">
        <f>IF(K49="",0,IF(K49="0",1,0))</f>
        <v>0</v>
      </c>
      <c r="Z47" s="4"/>
      <c r="AA47" s="3"/>
      <c r="AB47" s="3"/>
      <c r="AC47" s="5"/>
      <c r="AD47" s="5"/>
      <c r="AE47" s="5"/>
      <c r="AF47" s="5"/>
      <c r="AG47" s="5"/>
      <c r="AH47" s="6"/>
      <c r="AI47" s="6"/>
      <c r="AJ47" s="6"/>
      <c r="AK47" s="6"/>
      <c r="AL47" s="6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ht="22.5" customHeight="1">
      <c r="A48" s="3"/>
      <c r="B48" s="19"/>
      <c r="C48" s="20"/>
      <c r="D48" s="21">
        <v>4</v>
      </c>
      <c r="E48" s="22" t="s">
        <v>6</v>
      </c>
      <c r="F48" s="20"/>
      <c r="G48" s="23"/>
      <c r="H48" s="15"/>
      <c r="I48" s="15"/>
      <c r="J48" s="15"/>
      <c r="K48" s="16"/>
      <c r="L48" s="16"/>
      <c r="M48" s="16"/>
      <c r="N48" s="17"/>
      <c r="O48" s="17"/>
      <c r="P48" s="17"/>
      <c r="Q48" s="18"/>
      <c r="R48" s="18"/>
      <c r="S48" s="18"/>
      <c r="T48" s="3"/>
      <c r="U48" s="3"/>
      <c r="V48" s="3"/>
      <c r="W48" s="4">
        <f>COUNTIF(N46:P48,"o")</f>
        <v>0</v>
      </c>
      <c r="X48" s="4">
        <f>IF(W48=N49,1,0)</f>
        <v>1</v>
      </c>
      <c r="Y48" s="4">
        <f>IF(N49=C47,1,0)</f>
        <v>0</v>
      </c>
      <c r="Z48" s="4"/>
      <c r="AA48" s="3"/>
      <c r="AB48" s="3"/>
      <c r="AC48" s="5"/>
      <c r="AD48" s="5"/>
      <c r="AE48" s="5"/>
      <c r="AF48" s="5"/>
      <c r="AG48" s="5"/>
      <c r="AH48" s="6"/>
      <c r="AI48" s="6"/>
      <c r="AJ48" s="6"/>
      <c r="AK48" s="6"/>
      <c r="AL48" s="6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ht="22.5" customHeight="1">
      <c r="A49" s="3"/>
      <c r="B49" s="24"/>
      <c r="C49" s="25"/>
      <c r="D49" s="25"/>
      <c r="E49" s="25"/>
      <c r="F49" s="25"/>
      <c r="G49" s="28"/>
      <c r="H49" s="47"/>
      <c r="I49" s="47"/>
      <c r="J49" s="47"/>
      <c r="K49" s="54"/>
      <c r="L49" s="54"/>
      <c r="M49" s="54"/>
      <c r="N49" s="49"/>
      <c r="O49" s="49"/>
      <c r="P49" s="49"/>
      <c r="Q49" s="43"/>
      <c r="R49" s="43"/>
      <c r="S49" s="43"/>
      <c r="T49" s="3"/>
      <c r="U49" s="3"/>
      <c r="V49" s="3"/>
      <c r="W49" s="4">
        <f>COUNTIF(Q46:S48,"o")</f>
        <v>0</v>
      </c>
      <c r="X49" s="4">
        <f>IF(W49=Q49,1,0)</f>
        <v>1</v>
      </c>
      <c r="Y49" s="4">
        <f>IF(Q49=D48,1,0)</f>
        <v>0</v>
      </c>
      <c r="Z49" s="4"/>
      <c r="AA49" s="3"/>
      <c r="AB49" s="3"/>
      <c r="AC49" s="5"/>
      <c r="AD49" s="5"/>
      <c r="AE49" s="5"/>
      <c r="AF49" s="5"/>
      <c r="AG49" s="5"/>
      <c r="AH49" s="6"/>
      <c r="AI49" s="6"/>
      <c r="AJ49" s="6"/>
      <c r="AK49" s="6"/>
      <c r="AL49" s="6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ht="22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4">
        <f>SUM(X46:Y49)</f>
        <v>4</v>
      </c>
      <c r="Z50" s="4"/>
      <c r="AA50" s="3"/>
      <c r="AB50" s="3"/>
      <c r="AC50" s="5"/>
      <c r="AD50" s="5"/>
      <c r="AE50" s="5"/>
      <c r="AF50" s="5"/>
      <c r="AG50" s="5"/>
      <c r="AH50" s="6"/>
      <c r="AI50" s="6"/>
      <c r="AJ50" s="6"/>
      <c r="AK50" s="6"/>
      <c r="AL50" s="6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ht="22.5" customHeight="1">
      <c r="A51" s="3"/>
      <c r="B51" s="44" t="str">
        <f>IF(Y50=8,"Sì! Il numero è duemilasettantaquattro: 2 074","Completa in modo esatto")</f>
        <v>Completa in modo esatto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"/>
      <c r="X51" s="4"/>
      <c r="Y51" s="4"/>
      <c r="Z51" s="4"/>
      <c r="AA51" s="3"/>
      <c r="AB51" s="3"/>
      <c r="AC51" s="5"/>
      <c r="AD51" s="5"/>
      <c r="AE51" s="5"/>
      <c r="AF51" s="5"/>
      <c r="AG51" s="5"/>
      <c r="AH51" s="6"/>
      <c r="AI51" s="6"/>
      <c r="AJ51" s="6"/>
      <c r="AK51" s="6"/>
      <c r="AL51" s="6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ht="22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"/>
      <c r="X52" s="4"/>
      <c r="Y52" s="4"/>
      <c r="Z52" s="4"/>
      <c r="AA52" s="3"/>
      <c r="AB52" s="3"/>
      <c r="AC52" s="5"/>
      <c r="AD52" s="5"/>
      <c r="AE52" s="5"/>
      <c r="AF52" s="5"/>
      <c r="AG52" s="5"/>
      <c r="AH52" s="6"/>
      <c r="AI52" s="6"/>
      <c r="AJ52" s="6"/>
      <c r="AK52" s="6"/>
      <c r="AL52" s="6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1:53" ht="22.5" customHeight="1">
      <c r="A53" s="3" t="s">
        <v>14</v>
      </c>
      <c r="B53" s="3"/>
      <c r="C53" s="3"/>
      <c r="D53" s="3"/>
      <c r="E53" s="3"/>
      <c r="F53" s="3"/>
      <c r="G53" s="3"/>
      <c r="H53" s="50" t="s">
        <v>3</v>
      </c>
      <c r="I53" s="50"/>
      <c r="J53" s="50"/>
      <c r="K53" s="51" t="s">
        <v>4</v>
      </c>
      <c r="L53" s="51"/>
      <c r="M53" s="51"/>
      <c r="N53" s="52" t="s">
        <v>5</v>
      </c>
      <c r="O53" s="52"/>
      <c r="P53" s="52"/>
      <c r="Q53" s="53" t="s">
        <v>6</v>
      </c>
      <c r="R53" s="53"/>
      <c r="S53" s="53"/>
      <c r="T53" s="3"/>
      <c r="U53" s="3"/>
      <c r="V53" s="3"/>
      <c r="W53" s="4"/>
      <c r="X53" s="4"/>
      <c r="Y53" s="4"/>
      <c r="Z53" s="4"/>
      <c r="AA53" s="3"/>
      <c r="AB53" s="3"/>
      <c r="AC53" s="5"/>
      <c r="AD53" s="5"/>
      <c r="AE53" s="5"/>
      <c r="AF53" s="5"/>
      <c r="AG53" s="5"/>
      <c r="AH53" s="6"/>
      <c r="AI53" s="6"/>
      <c r="AJ53" s="6"/>
      <c r="AK53" s="6"/>
      <c r="AL53" s="6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ht="22.5" customHeight="1">
      <c r="A54" s="3"/>
      <c r="B54" s="10"/>
      <c r="C54" s="11"/>
      <c r="D54" s="12">
        <v>43</v>
      </c>
      <c r="E54" s="13" t="s">
        <v>4</v>
      </c>
      <c r="F54" s="11"/>
      <c r="G54" s="14"/>
      <c r="H54" s="15"/>
      <c r="I54" s="15"/>
      <c r="J54" s="15"/>
      <c r="K54" s="16"/>
      <c r="L54" s="16"/>
      <c r="M54" s="16"/>
      <c r="N54" s="17"/>
      <c r="O54" s="17"/>
      <c r="P54" s="17"/>
      <c r="Q54" s="18"/>
      <c r="R54" s="18"/>
      <c r="S54" s="18"/>
      <c r="T54" s="3"/>
      <c r="U54" s="3"/>
      <c r="V54" s="3"/>
      <c r="W54" s="4">
        <f>COUNTIF(H54:J56,"o")</f>
        <v>0</v>
      </c>
      <c r="X54" s="4">
        <f>IF(W54=H57,1,0)</f>
        <v>1</v>
      </c>
      <c r="Y54" s="4">
        <f>IF(H57=4,1,0)</f>
        <v>0</v>
      </c>
      <c r="Z54" s="4"/>
      <c r="AA54" s="3"/>
      <c r="AB54" s="3"/>
      <c r="AC54" s="5"/>
      <c r="AD54" s="5"/>
      <c r="AE54" s="5"/>
      <c r="AF54" s="5"/>
      <c r="AG54" s="5"/>
      <c r="AH54" s="6"/>
      <c r="AI54" s="6"/>
      <c r="AJ54" s="6"/>
      <c r="AK54" s="6"/>
      <c r="AL54" s="6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ht="22.5" customHeight="1">
      <c r="A55" s="3"/>
      <c r="B55" s="19"/>
      <c r="C55" s="46">
        <v>2</v>
      </c>
      <c r="D55" s="46"/>
      <c r="E55" s="22" t="s">
        <v>5</v>
      </c>
      <c r="F55" s="20"/>
      <c r="G55" s="23"/>
      <c r="H55" s="15"/>
      <c r="I55" s="15"/>
      <c r="J55" s="15"/>
      <c r="K55" s="16"/>
      <c r="L55" s="16"/>
      <c r="M55" s="16"/>
      <c r="N55" s="17"/>
      <c r="O55" s="17"/>
      <c r="P55" s="17"/>
      <c r="Q55" s="18"/>
      <c r="R55" s="18"/>
      <c r="S55" s="18"/>
      <c r="T55" s="3"/>
      <c r="U55" s="3"/>
      <c r="V55" s="3"/>
      <c r="W55" s="4">
        <f>COUNTIF(K54:M56,"o")</f>
        <v>0</v>
      </c>
      <c r="X55" s="4">
        <f>IF(W55=K57,1,0)</f>
        <v>1</v>
      </c>
      <c r="Y55" s="4">
        <f>IF(K57=3,1,0)</f>
        <v>0</v>
      </c>
      <c r="Z55" s="4"/>
      <c r="AA55" s="3"/>
      <c r="AB55" s="3"/>
      <c r="AC55" s="5"/>
      <c r="AD55" s="5"/>
      <c r="AE55" s="5"/>
      <c r="AF55" s="5"/>
      <c r="AG55" s="5"/>
      <c r="AH55" s="6"/>
      <c r="AI55" s="6"/>
      <c r="AJ55" s="6"/>
      <c r="AK55" s="6"/>
      <c r="AL55" s="6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1:53" ht="22.5" customHeight="1">
      <c r="A56" s="3"/>
      <c r="B56" s="19"/>
      <c r="C56" s="20"/>
      <c r="D56" s="21">
        <v>1</v>
      </c>
      <c r="E56" s="22" t="s">
        <v>6</v>
      </c>
      <c r="F56" s="20"/>
      <c r="G56" s="23"/>
      <c r="H56" s="15"/>
      <c r="I56" s="15"/>
      <c r="J56" s="15"/>
      <c r="K56" s="16"/>
      <c r="L56" s="16"/>
      <c r="M56" s="16"/>
      <c r="N56" s="17"/>
      <c r="O56" s="17"/>
      <c r="P56" s="17"/>
      <c r="Q56" s="18"/>
      <c r="R56" s="18"/>
      <c r="S56" s="18"/>
      <c r="T56" s="3"/>
      <c r="U56" s="3"/>
      <c r="V56" s="3"/>
      <c r="W56" s="4">
        <f>COUNTIF(N54:P56,"o")</f>
        <v>0</v>
      </c>
      <c r="X56" s="4">
        <f>IF(W56=N57,1,0)</f>
        <v>1</v>
      </c>
      <c r="Y56" s="4">
        <f>IF(N57=C55,1,0)</f>
        <v>0</v>
      </c>
      <c r="Z56" s="4"/>
      <c r="AA56" s="3"/>
      <c r="AB56" s="3"/>
      <c r="AC56" s="5"/>
      <c r="AD56" s="5"/>
      <c r="AE56" s="5"/>
      <c r="AF56" s="5"/>
      <c r="AG56" s="5"/>
      <c r="AH56" s="6"/>
      <c r="AI56" s="6"/>
      <c r="AJ56" s="6"/>
      <c r="AK56" s="6"/>
      <c r="AL56" s="6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22.5" customHeight="1">
      <c r="A57" s="3"/>
      <c r="B57" s="24"/>
      <c r="C57" s="25"/>
      <c r="D57" s="25"/>
      <c r="E57" s="25"/>
      <c r="F57" s="25"/>
      <c r="G57" s="28"/>
      <c r="H57" s="47"/>
      <c r="I57" s="47"/>
      <c r="J57" s="47"/>
      <c r="K57" s="48"/>
      <c r="L57" s="48"/>
      <c r="M57" s="48"/>
      <c r="N57" s="49"/>
      <c r="O57" s="49"/>
      <c r="P57" s="49"/>
      <c r="Q57" s="43"/>
      <c r="R57" s="43"/>
      <c r="S57" s="43"/>
      <c r="T57" s="3"/>
      <c r="U57" s="3"/>
      <c r="V57" s="3"/>
      <c r="W57" s="4">
        <f>COUNTIF(Q54:S56,"o")</f>
        <v>0</v>
      </c>
      <c r="X57" s="4">
        <f>IF(W57=Q57,1,0)</f>
        <v>1</v>
      </c>
      <c r="Y57" s="4">
        <f>IF(Q57=D56,1,0)</f>
        <v>0</v>
      </c>
      <c r="Z57" s="4"/>
      <c r="AA57" s="3"/>
      <c r="AB57" s="3"/>
      <c r="AC57" s="5"/>
      <c r="AD57" s="5"/>
      <c r="AE57" s="5"/>
      <c r="AF57" s="5"/>
      <c r="AG57" s="5"/>
      <c r="AH57" s="6"/>
      <c r="AI57" s="6"/>
      <c r="AJ57" s="6"/>
      <c r="AK57" s="6"/>
      <c r="AL57" s="6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22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4"/>
      <c r="Y58" s="4">
        <f>SUM(X54:Y57)</f>
        <v>4</v>
      </c>
      <c r="Z58" s="4"/>
      <c r="AA58" s="3"/>
      <c r="AB58" s="3"/>
      <c r="AC58" s="5"/>
      <c r="AD58" s="5"/>
      <c r="AE58" s="5"/>
      <c r="AF58" s="5"/>
      <c r="AG58" s="5"/>
      <c r="AH58" s="6"/>
      <c r="AI58" s="6"/>
      <c r="AJ58" s="6"/>
      <c r="AK58" s="6"/>
      <c r="AL58" s="6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22.5" customHeight="1">
      <c r="A59" s="3"/>
      <c r="B59" s="44" t="str">
        <f>IF(Y58=8,"Sì! Il numero è quattromilatrecentoventuno: 4 321","Completa in modo esatto")</f>
        <v>Completa in modo esatto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"/>
      <c r="X59" s="4"/>
      <c r="Y59" s="4"/>
      <c r="Z59" s="4"/>
      <c r="AA59" s="3"/>
      <c r="AB59" s="3"/>
      <c r="AC59" s="5"/>
      <c r="AD59" s="5"/>
      <c r="AE59" s="5"/>
      <c r="AF59" s="5"/>
      <c r="AG59" s="5"/>
      <c r="AH59" s="6"/>
      <c r="AI59" s="6"/>
      <c r="AJ59" s="6"/>
      <c r="AK59" s="6"/>
      <c r="AL59" s="6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ht="22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  <c r="AA60" s="3"/>
      <c r="AB60" s="3"/>
      <c r="AC60" s="5"/>
      <c r="AD60" s="5"/>
      <c r="AE60" s="5"/>
      <c r="AF60" s="5"/>
      <c r="AG60" s="5"/>
      <c r="AH60" s="6"/>
      <c r="AI60" s="6"/>
      <c r="AJ60" s="6"/>
      <c r="AK60" s="6"/>
      <c r="AL60" s="6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ht="22.5" customHeight="1">
      <c r="A61" s="3" t="s">
        <v>14</v>
      </c>
      <c r="B61" s="3"/>
      <c r="C61" s="3"/>
      <c r="D61" s="3"/>
      <c r="E61" s="3"/>
      <c r="F61" s="3"/>
      <c r="G61" s="3"/>
      <c r="H61" s="50" t="s">
        <v>3</v>
      </c>
      <c r="I61" s="50"/>
      <c r="J61" s="50"/>
      <c r="K61" s="51" t="s">
        <v>4</v>
      </c>
      <c r="L61" s="51"/>
      <c r="M61" s="51"/>
      <c r="N61" s="52" t="s">
        <v>5</v>
      </c>
      <c r="O61" s="52"/>
      <c r="P61" s="52"/>
      <c r="Q61" s="53" t="s">
        <v>6</v>
      </c>
      <c r="R61" s="53"/>
      <c r="S61" s="53"/>
      <c r="T61" s="3"/>
      <c r="U61" s="3"/>
      <c r="V61" s="3"/>
      <c r="W61" s="4"/>
      <c r="X61" s="4"/>
      <c r="Y61" s="4"/>
      <c r="Z61" s="4"/>
      <c r="AA61" s="3"/>
      <c r="AB61" s="3"/>
      <c r="AC61" s="5"/>
      <c r="AD61" s="5"/>
      <c r="AE61" s="5"/>
      <c r="AF61" s="5"/>
      <c r="AG61" s="5"/>
      <c r="AH61" s="6"/>
      <c r="AI61" s="6"/>
      <c r="AJ61" s="6"/>
      <c r="AK61" s="6"/>
      <c r="AL61" s="6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ht="22.5" customHeight="1">
      <c r="A62" s="3"/>
      <c r="B62" s="10"/>
      <c r="C62" s="11"/>
      <c r="D62" s="12">
        <v>65</v>
      </c>
      <c r="E62" s="13" t="s">
        <v>4</v>
      </c>
      <c r="F62" s="11"/>
      <c r="G62" s="14"/>
      <c r="H62" s="15"/>
      <c r="I62" s="15"/>
      <c r="J62" s="15"/>
      <c r="K62" s="16"/>
      <c r="L62" s="16"/>
      <c r="M62" s="16"/>
      <c r="N62" s="17"/>
      <c r="O62" s="17"/>
      <c r="P62" s="17"/>
      <c r="Q62" s="18"/>
      <c r="R62" s="18"/>
      <c r="S62" s="18"/>
      <c r="T62" s="3"/>
      <c r="U62" s="3"/>
      <c r="V62" s="3"/>
      <c r="W62" s="4">
        <f>COUNTIF(H62:J64,"o")</f>
        <v>0</v>
      </c>
      <c r="X62" s="4">
        <f>IF(W62=H65,1,0)</f>
        <v>1</v>
      </c>
      <c r="Y62" s="4">
        <f>IF(H65=6,1,0)</f>
        <v>0</v>
      </c>
      <c r="Z62" s="4"/>
      <c r="AA62" s="3"/>
      <c r="AB62" s="3"/>
      <c r="AC62" s="5"/>
      <c r="AD62" s="5"/>
      <c r="AE62" s="5"/>
      <c r="AF62" s="5"/>
      <c r="AG62" s="5"/>
      <c r="AH62" s="6"/>
      <c r="AI62" s="6"/>
      <c r="AJ62" s="6"/>
      <c r="AK62" s="6"/>
      <c r="AL62" s="6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 ht="22.5" customHeight="1">
      <c r="A63" s="3"/>
      <c r="B63" s="19"/>
      <c r="C63" s="46">
        <v>8</v>
      </c>
      <c r="D63" s="46"/>
      <c r="E63" s="22" t="s">
        <v>5</v>
      </c>
      <c r="F63" s="20"/>
      <c r="G63" s="23"/>
      <c r="H63" s="15"/>
      <c r="I63" s="15"/>
      <c r="J63" s="15"/>
      <c r="K63" s="16"/>
      <c r="L63" s="16"/>
      <c r="M63" s="16"/>
      <c r="N63" s="17"/>
      <c r="O63" s="17"/>
      <c r="P63" s="17"/>
      <c r="Q63" s="18"/>
      <c r="R63" s="18"/>
      <c r="S63" s="18"/>
      <c r="T63" s="3"/>
      <c r="U63" s="3"/>
      <c r="V63" s="3"/>
      <c r="W63" s="4">
        <f>COUNTIF(K62:M64,"o")</f>
        <v>0</v>
      </c>
      <c r="X63" s="4">
        <f>IF(W63=K65,1,0)</f>
        <v>1</v>
      </c>
      <c r="Y63" s="4">
        <f>IF(K65=5,1,0)</f>
        <v>0</v>
      </c>
      <c r="Z63" s="4"/>
      <c r="AA63" s="3"/>
      <c r="AB63" s="3"/>
      <c r="AC63" s="5"/>
      <c r="AD63" s="5"/>
      <c r="AE63" s="5"/>
      <c r="AF63" s="5"/>
      <c r="AG63" s="5"/>
      <c r="AH63" s="6"/>
      <c r="AI63" s="6"/>
      <c r="AJ63" s="6"/>
      <c r="AK63" s="6"/>
      <c r="AL63" s="6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1:53" ht="22.5" customHeight="1">
      <c r="A64" s="3"/>
      <c r="B64" s="19"/>
      <c r="C64" s="20"/>
      <c r="D64" s="21">
        <v>4</v>
      </c>
      <c r="E64" s="22" t="s">
        <v>6</v>
      </c>
      <c r="F64" s="20"/>
      <c r="G64" s="23"/>
      <c r="H64" s="15"/>
      <c r="I64" s="15"/>
      <c r="J64" s="15"/>
      <c r="K64" s="16"/>
      <c r="L64" s="16"/>
      <c r="M64" s="16"/>
      <c r="N64" s="17"/>
      <c r="O64" s="17"/>
      <c r="P64" s="17"/>
      <c r="Q64" s="18"/>
      <c r="R64" s="18"/>
      <c r="S64" s="18"/>
      <c r="T64" s="3"/>
      <c r="U64" s="3"/>
      <c r="V64" s="3"/>
      <c r="W64" s="4">
        <f>COUNTIF(N62:P64,"o")</f>
        <v>0</v>
      </c>
      <c r="X64" s="4">
        <f>IF(W64=N65,1,0)</f>
        <v>1</v>
      </c>
      <c r="Y64" s="4">
        <f>IF(N65=C63,1,0)</f>
        <v>0</v>
      </c>
      <c r="Z64" s="4"/>
      <c r="AA64" s="3"/>
      <c r="AB64" s="3"/>
      <c r="AC64" s="5"/>
      <c r="AD64" s="5"/>
      <c r="AE64" s="5"/>
      <c r="AF64" s="5"/>
      <c r="AG64" s="5"/>
      <c r="AH64" s="6"/>
      <c r="AI64" s="6"/>
      <c r="AJ64" s="6"/>
      <c r="AK64" s="6"/>
      <c r="AL64" s="6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1:53" ht="22.5" customHeight="1">
      <c r="A65" s="3"/>
      <c r="B65" s="24"/>
      <c r="C65" s="25"/>
      <c r="D65" s="25"/>
      <c r="E65" s="25"/>
      <c r="F65" s="25"/>
      <c r="G65" s="28"/>
      <c r="H65" s="47"/>
      <c r="I65" s="47"/>
      <c r="J65" s="47"/>
      <c r="K65" s="48"/>
      <c r="L65" s="48"/>
      <c r="M65" s="48"/>
      <c r="N65" s="49"/>
      <c r="O65" s="49"/>
      <c r="P65" s="49"/>
      <c r="Q65" s="43"/>
      <c r="R65" s="43"/>
      <c r="S65" s="43"/>
      <c r="T65" s="3"/>
      <c r="U65" s="3"/>
      <c r="V65" s="3"/>
      <c r="W65" s="4">
        <f>COUNTIF(Q62:S64,"o")</f>
        <v>0</v>
      </c>
      <c r="X65" s="4">
        <f>IF(W65=Q65,1,0)</f>
        <v>1</v>
      </c>
      <c r="Y65" s="4">
        <f>IF(Q65=D64,1,0)</f>
        <v>0</v>
      </c>
      <c r="Z65" s="4"/>
      <c r="AA65" s="3"/>
      <c r="AB65" s="3"/>
      <c r="AC65" s="5"/>
      <c r="AD65" s="5"/>
      <c r="AE65" s="5"/>
      <c r="AF65" s="5"/>
      <c r="AG65" s="5"/>
      <c r="AH65" s="6"/>
      <c r="AI65" s="6"/>
      <c r="AJ65" s="6"/>
      <c r="AK65" s="6"/>
      <c r="AL65" s="6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1:53" ht="22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4"/>
      <c r="Y66" s="4">
        <f>SUM(X62:Y65)</f>
        <v>4</v>
      </c>
      <c r="Z66" s="4"/>
      <c r="AA66" s="3"/>
      <c r="AB66" s="3"/>
      <c r="AC66" s="5"/>
      <c r="AD66" s="5"/>
      <c r="AE66" s="5"/>
      <c r="AF66" s="5"/>
      <c r="AG66" s="5"/>
      <c r="AH66" s="6"/>
      <c r="AI66" s="6"/>
      <c r="AJ66" s="6"/>
      <c r="AK66" s="6"/>
      <c r="AL66" s="6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1:53" ht="22.5" customHeight="1">
      <c r="A67" s="3"/>
      <c r="B67" s="44" t="str">
        <f>IF(Y66=8,"Sì! Il numero è seimilacinquecentoottantaquattro: 6 584","Completa in modo esatto")</f>
        <v>Completa in modo esatto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"/>
      <c r="X67" s="4"/>
      <c r="Y67" s="4"/>
      <c r="Z67" s="4"/>
      <c r="AA67" s="3"/>
      <c r="AB67" s="3"/>
      <c r="AC67" s="5"/>
      <c r="AD67" s="5"/>
      <c r="AE67" s="5"/>
      <c r="AF67" s="5"/>
      <c r="AG67" s="5"/>
      <c r="AH67" s="6"/>
      <c r="AI67" s="6"/>
      <c r="AJ67" s="6"/>
      <c r="AK67" s="6"/>
      <c r="AL67" s="6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1:53" ht="22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4"/>
      <c r="Y68" s="4">
        <f>COUNTIF(A1:V68,"Completa in modo esatto")</f>
        <v>8</v>
      </c>
      <c r="Z68" s="4"/>
      <c r="AA68" s="3"/>
      <c r="AB68" s="3"/>
      <c r="AC68" s="5"/>
      <c r="AD68" s="5"/>
      <c r="AE68" s="5"/>
      <c r="AF68" s="5"/>
      <c r="AG68" s="5"/>
      <c r="AH68" s="6"/>
      <c r="AI68" s="6"/>
      <c r="AJ68" s="6"/>
      <c r="AK68" s="6"/>
      <c r="AL68" s="6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1:53" ht="22.5" customHeight="1">
      <c r="A69" s="3"/>
      <c r="B69" s="45" t="str">
        <f>IF(Y68=0,"Hai concluso questo foglio di lavoro! Benissimo","L'attività non è conclusa")</f>
        <v>L'attività non è conclusa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"/>
      <c r="X69" s="4"/>
      <c r="Y69" s="4"/>
      <c r="Z69" s="4"/>
      <c r="AA69" s="3"/>
      <c r="AB69" s="3"/>
      <c r="AC69" s="5"/>
      <c r="AD69" s="5"/>
      <c r="AE69" s="5"/>
      <c r="AF69" s="5"/>
      <c r="AG69" s="5"/>
      <c r="AH69" s="6"/>
      <c r="AI69" s="6"/>
      <c r="AJ69" s="6"/>
      <c r="AK69" s="6"/>
      <c r="AL69" s="6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1:53" ht="22.5" customHeight="1">
      <c r="A70" s="3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"/>
      <c r="X70" s="4"/>
      <c r="Y70" s="4"/>
      <c r="Z70" s="4"/>
      <c r="AA70" s="3"/>
      <c r="AB70" s="3"/>
      <c r="AC70" s="5"/>
      <c r="AD70" s="5"/>
      <c r="AE70" s="5"/>
      <c r="AF70" s="5"/>
      <c r="AG70" s="5"/>
      <c r="AH70" s="6"/>
      <c r="AI70" s="6"/>
      <c r="AJ70" s="6"/>
      <c r="AK70" s="6"/>
      <c r="AL70" s="6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1:53" ht="22.5" customHeight="1">
      <c r="A71" s="3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"/>
      <c r="X71" s="4"/>
      <c r="Y71" s="4"/>
      <c r="Z71" s="4"/>
      <c r="AA71" s="3"/>
      <c r="AB71" s="3"/>
      <c r="AC71" s="5"/>
      <c r="AD71" s="5"/>
      <c r="AE71" s="5"/>
      <c r="AF71" s="5"/>
      <c r="AG71" s="5"/>
      <c r="AH71" s="6"/>
      <c r="AI71" s="6"/>
      <c r="AJ71" s="6"/>
      <c r="AK71" s="6"/>
      <c r="AL71" s="6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1:53" ht="22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4"/>
      <c r="Y72" s="4"/>
      <c r="Z72" s="4"/>
      <c r="AA72" s="3"/>
      <c r="AB72" s="3"/>
      <c r="AC72" s="5"/>
      <c r="AD72" s="5"/>
      <c r="AE72" s="5"/>
      <c r="AF72" s="5"/>
      <c r="AG72" s="5"/>
      <c r="AH72" s="6"/>
      <c r="AI72" s="6"/>
      <c r="AJ72" s="6"/>
      <c r="AK72" s="6"/>
      <c r="AL72" s="6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1:53" ht="22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4"/>
      <c r="Y73" s="4"/>
      <c r="Z73" s="4"/>
      <c r="AA73" s="3"/>
      <c r="AB73" s="3"/>
      <c r="AC73" s="5"/>
      <c r="AD73" s="5"/>
      <c r="AE73" s="5"/>
      <c r="AF73" s="5"/>
      <c r="AG73" s="5"/>
      <c r="AH73" s="6"/>
      <c r="AI73" s="6"/>
      <c r="AJ73" s="6"/>
      <c r="AK73" s="6"/>
      <c r="AL73" s="6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1:53" ht="22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4"/>
      <c r="Y74" s="4"/>
      <c r="Z74" s="4"/>
      <c r="AA74" s="3"/>
      <c r="AB74" s="3"/>
      <c r="AC74" s="5"/>
      <c r="AD74" s="5"/>
      <c r="AE74" s="5"/>
      <c r="AF74" s="5"/>
      <c r="AG74" s="5"/>
      <c r="AH74" s="6"/>
      <c r="AI74" s="6"/>
      <c r="AJ74" s="6"/>
      <c r="AK74" s="6"/>
      <c r="AL74" s="6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1:53" ht="22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4"/>
      <c r="Y75" s="4"/>
      <c r="Z75" s="4"/>
      <c r="AA75" s="3"/>
      <c r="AB75" s="3"/>
      <c r="AC75" s="5"/>
      <c r="AD75" s="5"/>
      <c r="AE75" s="5"/>
      <c r="AF75" s="5"/>
      <c r="AG75" s="5"/>
      <c r="AH75" s="6"/>
      <c r="AI75" s="6"/>
      <c r="AJ75" s="6"/>
      <c r="AK75" s="6"/>
      <c r="AL75" s="6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1:53" ht="22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3"/>
      <c r="AB76" s="3"/>
      <c r="AC76" s="5"/>
      <c r="AD76" s="5"/>
      <c r="AE76" s="5"/>
      <c r="AF76" s="5"/>
      <c r="AG76" s="5"/>
      <c r="AH76" s="6"/>
      <c r="AI76" s="6"/>
      <c r="AJ76" s="6"/>
      <c r="AK76" s="6"/>
      <c r="AL76" s="6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</sheetData>
  <sheetProtection sheet="1" objects="1" scenarios="1"/>
  <mergeCells count="79">
    <mergeCell ref="B1:V1"/>
    <mergeCell ref="B2:V2"/>
    <mergeCell ref="H4:J4"/>
    <mergeCell ref="K4:M4"/>
    <mergeCell ref="N4:P4"/>
    <mergeCell ref="Q4:S4"/>
    <mergeCell ref="H8:J8"/>
    <mergeCell ref="K8:M8"/>
    <mergeCell ref="N8:P8"/>
    <mergeCell ref="Q8:S8"/>
    <mergeCell ref="B10:V10"/>
    <mergeCell ref="H13:J13"/>
    <mergeCell ref="K13:M13"/>
    <mergeCell ref="N13:P13"/>
    <mergeCell ref="Q13:S13"/>
    <mergeCell ref="H17:J17"/>
    <mergeCell ref="K17:M17"/>
    <mergeCell ref="N17:P17"/>
    <mergeCell ref="Q17:S17"/>
    <mergeCell ref="B19:V19"/>
    <mergeCell ref="H21:J21"/>
    <mergeCell ref="K21:M21"/>
    <mergeCell ref="N21:P21"/>
    <mergeCell ref="Q21:S21"/>
    <mergeCell ref="H25:J25"/>
    <mergeCell ref="K25:M25"/>
    <mergeCell ref="N25:P25"/>
    <mergeCell ref="Q25:S25"/>
    <mergeCell ref="B27:V27"/>
    <mergeCell ref="H29:J29"/>
    <mergeCell ref="K29:M29"/>
    <mergeCell ref="N29:P29"/>
    <mergeCell ref="Q29:S29"/>
    <mergeCell ref="H33:J33"/>
    <mergeCell ref="K33:M33"/>
    <mergeCell ref="N33:P33"/>
    <mergeCell ref="Q33:S33"/>
    <mergeCell ref="B35:V35"/>
    <mergeCell ref="H37:J37"/>
    <mergeCell ref="K37:M37"/>
    <mergeCell ref="N37:P37"/>
    <mergeCell ref="Q37:S37"/>
    <mergeCell ref="C39:D39"/>
    <mergeCell ref="H41:J41"/>
    <mergeCell ref="K41:M41"/>
    <mergeCell ref="N41:P41"/>
    <mergeCell ref="Q41:S41"/>
    <mergeCell ref="B43:V43"/>
    <mergeCell ref="H45:J45"/>
    <mergeCell ref="K45:M45"/>
    <mergeCell ref="N45:P45"/>
    <mergeCell ref="Q45:S45"/>
    <mergeCell ref="C47:D47"/>
    <mergeCell ref="H49:J49"/>
    <mergeCell ref="K49:M49"/>
    <mergeCell ref="N49:P49"/>
    <mergeCell ref="Q49:S49"/>
    <mergeCell ref="B51:V51"/>
    <mergeCell ref="H53:J53"/>
    <mergeCell ref="K53:M53"/>
    <mergeCell ref="N53:P53"/>
    <mergeCell ref="Q53:S53"/>
    <mergeCell ref="C55:D55"/>
    <mergeCell ref="H57:J57"/>
    <mergeCell ref="K57:M57"/>
    <mergeCell ref="N57:P57"/>
    <mergeCell ref="Q57:S57"/>
    <mergeCell ref="B59:V59"/>
    <mergeCell ref="H61:J61"/>
    <mergeCell ref="K61:M61"/>
    <mergeCell ref="N61:P61"/>
    <mergeCell ref="Q61:S61"/>
    <mergeCell ref="Q65:S65"/>
    <mergeCell ref="B67:V67"/>
    <mergeCell ref="B69:V71"/>
    <mergeCell ref="C63:D63"/>
    <mergeCell ref="H65:J65"/>
    <mergeCell ref="K65:M65"/>
    <mergeCell ref="N65:P65"/>
  </mergeCells>
  <dataValidations count="1">
    <dataValidation type="list" operator="equal" allowBlank="1" showErrorMessage="1" sqref="H5:S7 H14:S16 H22:S24 H30:S32 H38:S40 H46:S48 H54:S56 H62:S64">
      <formula1>"O"</formula1>
    </dataValidation>
  </dataValidations>
  <printOptions/>
  <pageMargins left="0.5902777777777778" right="0.6694444444444445" top="0.6694444444444445" bottom="0.5902777777777778" header="0.5118055555555556" footer="0.5118055555555556"/>
  <pageSetup firstPageNumber="1" useFirstPageNumber="1" horizontalDpi="300" verticalDpi="300" orientation="portrait" paperSize="9"/>
  <ignoredErrors>
    <ignoredError sqref="W16:X1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showGridLines="0" workbookViewId="0" topLeftCell="A1">
      <selection activeCell="C5" sqref="C5"/>
    </sheetView>
  </sheetViews>
  <sheetFormatPr defaultColWidth="9.140625" defaultRowHeight="22.5" customHeight="1"/>
  <cols>
    <col min="1" max="13" width="12.7109375" style="0" customWidth="1"/>
    <col min="14" max="16384" width="11.57421875" style="0" customWidth="1"/>
  </cols>
  <sheetData>
    <row r="1" spans="1:16" ht="22.5" customHeight="1">
      <c r="A1" s="3"/>
      <c r="B1" s="3"/>
      <c r="C1" s="3"/>
      <c r="D1" s="3"/>
      <c r="E1" s="3"/>
      <c r="F1" s="3"/>
      <c r="G1" s="3"/>
      <c r="H1" s="3"/>
      <c r="I1" s="3"/>
      <c r="J1" s="29"/>
      <c r="K1" s="29"/>
      <c r="L1" s="29"/>
      <c r="M1" s="29"/>
      <c r="N1" s="29"/>
      <c r="O1" s="29"/>
      <c r="P1" s="29"/>
    </row>
    <row r="2" spans="1:16" ht="22.5" customHeight="1">
      <c r="A2" s="3"/>
      <c r="B2" s="65" t="s">
        <v>15</v>
      </c>
      <c r="C2" s="65"/>
      <c r="D2" s="65"/>
      <c r="E2" s="65"/>
      <c r="F2" s="65"/>
      <c r="G2" s="65"/>
      <c r="H2" s="65"/>
      <c r="I2" s="3"/>
      <c r="J2" s="29"/>
      <c r="K2" s="29"/>
      <c r="L2" s="29"/>
      <c r="M2" s="29"/>
      <c r="N2" s="29"/>
      <c r="O2" s="29"/>
      <c r="P2" s="29"/>
    </row>
    <row r="3" spans="1:16" ht="22.5" customHeight="1">
      <c r="A3" s="3"/>
      <c r="B3" s="3"/>
      <c r="C3" s="3"/>
      <c r="D3" s="3"/>
      <c r="E3" s="3"/>
      <c r="F3" s="3"/>
      <c r="G3" s="3"/>
      <c r="H3" s="3"/>
      <c r="I3" s="3"/>
      <c r="J3" s="29"/>
      <c r="K3" s="29"/>
      <c r="L3" s="29"/>
      <c r="M3" s="29"/>
      <c r="N3" s="29"/>
      <c r="O3" s="29"/>
      <c r="P3" s="29"/>
    </row>
    <row r="4" spans="1:16" ht="22.5" customHeight="1">
      <c r="A4" s="3"/>
      <c r="B4" s="30">
        <v>900</v>
      </c>
      <c r="C4" s="31">
        <v>901</v>
      </c>
      <c r="D4" s="32" t="str">
        <f aca="true" t="shared" si="0" ref="D4:D18">IF(C4="","",IF(C4=B4+1,"Sì","No"))</f>
        <v>Sì</v>
      </c>
      <c r="E4" s="3"/>
      <c r="F4" s="30">
        <v>1800</v>
      </c>
      <c r="G4" s="31"/>
      <c r="H4" s="32">
        <f aca="true" t="shared" si="1" ref="H4:H18">IF(G4="","",IF(G4=F4+1,"Sì","No"))</f>
      </c>
      <c r="I4" s="3"/>
      <c r="J4" s="29"/>
      <c r="K4" s="29"/>
      <c r="L4" s="29"/>
      <c r="M4" s="29"/>
      <c r="N4" s="29"/>
      <c r="O4" s="29"/>
      <c r="P4" s="29"/>
    </row>
    <row r="5" spans="1:16" ht="22.5" customHeight="1">
      <c r="A5" s="3"/>
      <c r="B5" s="30">
        <v>890</v>
      </c>
      <c r="C5" s="31"/>
      <c r="D5" s="32">
        <f t="shared" si="0"/>
      </c>
      <c r="E5" s="3"/>
      <c r="F5" s="30">
        <v>1801</v>
      </c>
      <c r="G5" s="31"/>
      <c r="H5" s="32">
        <f t="shared" si="1"/>
      </c>
      <c r="I5" s="3"/>
      <c r="J5" s="29"/>
      <c r="K5" s="29"/>
      <c r="L5" s="29"/>
      <c r="M5" s="29"/>
      <c r="N5" s="29"/>
      <c r="O5" s="29"/>
      <c r="P5" s="29"/>
    </row>
    <row r="6" spans="1:16" ht="22.5" customHeight="1">
      <c r="A6" s="3"/>
      <c r="B6" s="30">
        <v>1900</v>
      </c>
      <c r="C6" s="31"/>
      <c r="D6" s="32">
        <f t="shared" si="0"/>
      </c>
      <c r="E6" s="3"/>
      <c r="F6" s="30">
        <v>1080</v>
      </c>
      <c r="G6" s="31"/>
      <c r="H6" s="32">
        <f t="shared" si="1"/>
      </c>
      <c r="I6" s="3"/>
      <c r="J6" s="29"/>
      <c r="K6" s="29"/>
      <c r="L6" s="29"/>
      <c r="M6" s="29"/>
      <c r="N6" s="29"/>
      <c r="O6" s="29"/>
      <c r="P6" s="29"/>
    </row>
    <row r="7" spans="1:16" ht="22.5" customHeight="1">
      <c r="A7" s="3"/>
      <c r="B7" s="30">
        <v>999</v>
      </c>
      <c r="C7" s="31"/>
      <c r="D7" s="32">
        <f t="shared" si="0"/>
      </c>
      <c r="E7" s="3"/>
      <c r="F7" s="30">
        <v>1088</v>
      </c>
      <c r="G7" s="31"/>
      <c r="H7" s="32">
        <f t="shared" si="1"/>
      </c>
      <c r="I7" s="3"/>
      <c r="J7" s="29"/>
      <c r="K7" s="29"/>
      <c r="L7" s="29"/>
      <c r="M7" s="29"/>
      <c r="N7" s="29"/>
      <c r="O7" s="29"/>
      <c r="P7" s="29"/>
    </row>
    <row r="8" spans="1:16" ht="22.5" customHeight="1">
      <c r="A8" s="3"/>
      <c r="B8" s="30">
        <v>1200</v>
      </c>
      <c r="C8" s="31"/>
      <c r="D8" s="32">
        <f t="shared" si="0"/>
      </c>
      <c r="E8" s="3"/>
      <c r="F8" s="30">
        <v>1089</v>
      </c>
      <c r="G8" s="31"/>
      <c r="H8" s="32">
        <f t="shared" si="1"/>
      </c>
      <c r="I8" s="3"/>
      <c r="J8" s="29"/>
      <c r="K8" s="29"/>
      <c r="L8" s="29"/>
      <c r="M8" s="29"/>
      <c r="N8" s="29"/>
      <c r="O8" s="29"/>
      <c r="P8" s="29"/>
    </row>
    <row r="9" spans="1:16" ht="22.5" customHeight="1">
      <c r="A9" s="3"/>
      <c r="B9" s="30">
        <v>1020</v>
      </c>
      <c r="C9" s="31"/>
      <c r="D9" s="32">
        <f t="shared" si="0"/>
      </c>
      <c r="E9" s="3"/>
      <c r="F9" s="30">
        <v>1890</v>
      </c>
      <c r="G9" s="31"/>
      <c r="H9" s="32">
        <f t="shared" si="1"/>
      </c>
      <c r="I9" s="3"/>
      <c r="J9" s="29"/>
      <c r="K9" s="29"/>
      <c r="L9" s="29"/>
      <c r="M9" s="29"/>
      <c r="N9" s="29"/>
      <c r="O9" s="29"/>
      <c r="P9" s="29"/>
    </row>
    <row r="10" spans="1:16" ht="22.5" customHeight="1">
      <c r="A10" s="3"/>
      <c r="B10" s="30">
        <v>1300</v>
      </c>
      <c r="C10" s="31"/>
      <c r="D10" s="32">
        <f t="shared" si="0"/>
      </c>
      <c r="E10" s="3"/>
      <c r="F10" s="30">
        <v>1899</v>
      </c>
      <c r="G10" s="31"/>
      <c r="H10" s="32">
        <f t="shared" si="1"/>
      </c>
      <c r="I10" s="3"/>
      <c r="J10" s="29"/>
      <c r="K10" s="29"/>
      <c r="L10" s="29"/>
      <c r="M10" s="29"/>
      <c r="N10" s="29"/>
      <c r="O10" s="29"/>
      <c r="P10" s="29"/>
    </row>
    <row r="11" spans="1:16" ht="22.5" customHeight="1">
      <c r="A11" s="3"/>
      <c r="B11" s="30">
        <v>1290</v>
      </c>
      <c r="C11" s="31"/>
      <c r="D11" s="32">
        <f t="shared" si="0"/>
      </c>
      <c r="E11" s="3"/>
      <c r="F11" s="30">
        <v>1099</v>
      </c>
      <c r="G11" s="31"/>
      <c r="H11" s="32">
        <f t="shared" si="1"/>
      </c>
      <c r="I11" s="3"/>
      <c r="J11" s="29"/>
      <c r="K11" s="29"/>
      <c r="L11" s="29"/>
      <c r="M11" s="29"/>
      <c r="N11" s="29"/>
      <c r="O11" s="29"/>
      <c r="P11" s="29"/>
    </row>
    <row r="12" spans="1:16" ht="22.5" customHeight="1">
      <c r="A12" s="3"/>
      <c r="B12" s="30">
        <v>1900</v>
      </c>
      <c r="C12" s="31"/>
      <c r="D12" s="32">
        <f t="shared" si="0"/>
      </c>
      <c r="E12" s="3"/>
      <c r="F12" s="30">
        <v>1009</v>
      </c>
      <c r="G12" s="31"/>
      <c r="H12" s="32">
        <f t="shared" si="1"/>
      </c>
      <c r="I12" s="3"/>
      <c r="J12" s="29"/>
      <c r="K12" s="29"/>
      <c r="L12" s="29"/>
      <c r="M12" s="29"/>
      <c r="N12" s="29"/>
      <c r="O12" s="29"/>
      <c r="P12" s="29"/>
    </row>
    <row r="13" spans="1:16" ht="22.5" customHeight="1">
      <c r="A13" s="3"/>
      <c r="B13" s="30">
        <v>1995</v>
      </c>
      <c r="C13" s="31"/>
      <c r="D13" s="32">
        <f t="shared" si="0"/>
      </c>
      <c r="E13" s="3"/>
      <c r="F13" s="30">
        <v>1119</v>
      </c>
      <c r="G13" s="31"/>
      <c r="H13" s="32">
        <f t="shared" si="1"/>
      </c>
      <c r="I13" s="3"/>
      <c r="J13" s="29"/>
      <c r="K13" s="29"/>
      <c r="L13" s="29"/>
      <c r="M13" s="29"/>
      <c r="N13" s="29"/>
      <c r="O13" s="29"/>
      <c r="P13" s="29"/>
    </row>
    <row r="14" spans="1:16" ht="22.5" customHeight="1">
      <c r="A14" s="3"/>
      <c r="B14" s="30">
        <v>2500</v>
      </c>
      <c r="C14" s="31"/>
      <c r="D14" s="32">
        <f t="shared" si="0"/>
      </c>
      <c r="E14" s="3"/>
      <c r="F14" s="30">
        <v>1029</v>
      </c>
      <c r="G14" s="31"/>
      <c r="H14" s="32">
        <f t="shared" si="1"/>
      </c>
      <c r="I14" s="3"/>
      <c r="J14" s="29"/>
      <c r="K14" s="29"/>
      <c r="L14" s="29"/>
      <c r="M14" s="29"/>
      <c r="N14" s="29"/>
      <c r="O14" s="29"/>
      <c r="P14" s="29"/>
    </row>
    <row r="15" spans="1:16" ht="22.5" customHeight="1">
      <c r="A15" s="3"/>
      <c r="B15" s="30">
        <v>2600</v>
      </c>
      <c r="C15" s="31"/>
      <c r="D15" s="32">
        <f t="shared" si="0"/>
      </c>
      <c r="E15" s="3"/>
      <c r="F15" s="30">
        <v>1039</v>
      </c>
      <c r="G15" s="31"/>
      <c r="H15" s="32">
        <f t="shared" si="1"/>
      </c>
      <c r="I15" s="3"/>
      <c r="J15" s="29"/>
      <c r="K15" s="29"/>
      <c r="L15" s="29"/>
      <c r="M15" s="29"/>
      <c r="N15" s="29"/>
      <c r="O15" s="29"/>
      <c r="P15" s="29"/>
    </row>
    <row r="16" spans="1:16" ht="22.5" customHeight="1">
      <c r="A16" s="3"/>
      <c r="B16" s="30">
        <v>1060</v>
      </c>
      <c r="C16" s="31"/>
      <c r="D16" s="32">
        <f t="shared" si="0"/>
      </c>
      <c r="E16" s="3"/>
      <c r="F16" s="30">
        <v>1049</v>
      </c>
      <c r="G16" s="31"/>
      <c r="H16" s="32">
        <f t="shared" si="1"/>
      </c>
      <c r="I16" s="3"/>
      <c r="J16" s="29"/>
      <c r="K16" s="29"/>
      <c r="L16" s="29"/>
      <c r="M16" s="29"/>
      <c r="N16" s="29"/>
      <c r="O16" s="29"/>
      <c r="P16" s="29"/>
    </row>
    <row r="17" spans="1:16" ht="22.5" customHeight="1">
      <c r="A17" s="3"/>
      <c r="B17" s="30">
        <v>1069</v>
      </c>
      <c r="C17" s="31"/>
      <c r="D17" s="32">
        <f t="shared" si="0"/>
      </c>
      <c r="E17" s="3"/>
      <c r="F17" s="30">
        <v>1059</v>
      </c>
      <c r="G17" s="31"/>
      <c r="H17" s="32">
        <f t="shared" si="1"/>
      </c>
      <c r="I17" s="3"/>
      <c r="J17" s="29"/>
      <c r="K17" s="29"/>
      <c r="L17" s="29"/>
      <c r="M17" s="29"/>
      <c r="N17" s="29"/>
      <c r="O17" s="29"/>
      <c r="P17" s="29"/>
    </row>
    <row r="18" spans="1:16" ht="22.5" customHeight="1">
      <c r="A18" s="3"/>
      <c r="B18" s="30">
        <v>1070</v>
      </c>
      <c r="C18" s="31"/>
      <c r="D18" s="32">
        <f t="shared" si="0"/>
      </c>
      <c r="E18" s="3"/>
      <c r="F18" s="30">
        <v>1590</v>
      </c>
      <c r="G18" s="31"/>
      <c r="H18" s="32">
        <f t="shared" si="1"/>
      </c>
      <c r="I18" s="3"/>
      <c r="J18" s="29"/>
      <c r="K18" s="29"/>
      <c r="L18" s="29"/>
      <c r="M18" s="29"/>
      <c r="N18" s="29"/>
      <c r="O18" s="29"/>
      <c r="P18" s="29"/>
    </row>
    <row r="19" spans="1:16" ht="22.5" customHeight="1">
      <c r="A19" s="3"/>
      <c r="B19" s="3"/>
      <c r="C19" s="3"/>
      <c r="D19" s="3"/>
      <c r="E19" s="3"/>
      <c r="F19" s="3"/>
      <c r="G19" s="3"/>
      <c r="H19" s="3"/>
      <c r="I19" s="3"/>
      <c r="J19" s="29"/>
      <c r="K19" s="29"/>
      <c r="L19" s="29"/>
      <c r="M19" s="29"/>
      <c r="N19" s="29"/>
      <c r="O19" s="29"/>
      <c r="P19" s="29"/>
    </row>
    <row r="20" spans="1:16" ht="22.5" customHeight="1">
      <c r="A20" s="3"/>
      <c r="B20" s="30">
        <v>1799</v>
      </c>
      <c r="C20" s="31"/>
      <c r="D20" s="32">
        <f aca="true" t="shared" si="2" ref="D20:D34">IF(C20="","",IF(C20=B20+1,"Sì","No"))</f>
      </c>
      <c r="E20" s="3"/>
      <c r="F20" s="30">
        <v>3099</v>
      </c>
      <c r="G20" s="31"/>
      <c r="H20" s="32">
        <f aca="true" t="shared" si="3" ref="H20:H34">IF(G20="","",IF(G20=F20+1,"Sì","No"))</f>
      </c>
      <c r="I20" s="3"/>
      <c r="J20" s="29"/>
      <c r="K20" s="29"/>
      <c r="L20" s="29"/>
      <c r="M20" s="29"/>
      <c r="N20" s="29"/>
      <c r="O20" s="29"/>
      <c r="P20" s="29"/>
    </row>
    <row r="21" spans="1:16" ht="22.5" customHeight="1">
      <c r="A21" s="3"/>
      <c r="B21" s="30">
        <v>1910</v>
      </c>
      <c r="C21" s="31">
        <v>1911</v>
      </c>
      <c r="D21" s="32" t="str">
        <f t="shared" si="2"/>
        <v>Sì</v>
      </c>
      <c r="E21" s="3"/>
      <c r="F21" s="30">
        <v>4099</v>
      </c>
      <c r="G21" s="31"/>
      <c r="H21" s="32">
        <f t="shared" si="3"/>
      </c>
      <c r="I21" s="3"/>
      <c r="J21" s="29"/>
      <c r="K21" s="29"/>
      <c r="L21" s="29"/>
      <c r="M21" s="29"/>
      <c r="N21" s="29"/>
      <c r="O21" s="29"/>
      <c r="P21" s="29"/>
    </row>
    <row r="22" spans="1:16" ht="22.5" customHeight="1">
      <c r="A22" s="3"/>
      <c r="B22" s="30">
        <v>1800</v>
      </c>
      <c r="C22" s="31"/>
      <c r="D22" s="32">
        <f t="shared" si="2"/>
      </c>
      <c r="E22" s="3"/>
      <c r="F22" s="30">
        <v>4089</v>
      </c>
      <c r="G22" s="31"/>
      <c r="H22" s="32">
        <f t="shared" si="3"/>
      </c>
      <c r="I22" s="3"/>
      <c r="J22" s="29"/>
      <c r="K22" s="29"/>
      <c r="L22" s="29"/>
      <c r="M22" s="29"/>
      <c r="N22" s="29"/>
      <c r="O22" s="29"/>
      <c r="P22" s="29"/>
    </row>
    <row r="23" spans="1:16" ht="22.5" customHeight="1">
      <c r="A23" s="3"/>
      <c r="B23" s="30">
        <v>1809</v>
      </c>
      <c r="C23" s="31"/>
      <c r="D23" s="32">
        <f t="shared" si="2"/>
      </c>
      <c r="E23" s="3"/>
      <c r="F23" s="30">
        <v>5059</v>
      </c>
      <c r="G23" s="31"/>
      <c r="H23" s="32">
        <f t="shared" si="3"/>
      </c>
      <c r="I23" s="3"/>
      <c r="J23" s="29"/>
      <c r="K23" s="29"/>
      <c r="L23" s="29"/>
      <c r="M23" s="29"/>
      <c r="N23" s="29"/>
      <c r="O23" s="29"/>
      <c r="P23" s="29"/>
    </row>
    <row r="24" spans="1:16" ht="22.5" customHeight="1">
      <c r="A24" s="3"/>
      <c r="B24" s="30">
        <v>1708</v>
      </c>
      <c r="C24" s="31"/>
      <c r="D24" s="32">
        <f t="shared" si="2"/>
      </c>
      <c r="E24" s="3"/>
      <c r="F24" s="30">
        <v>5559</v>
      </c>
      <c r="G24" s="31"/>
      <c r="H24" s="32">
        <f t="shared" si="3"/>
      </c>
      <c r="I24" s="3"/>
      <c r="J24" s="29"/>
      <c r="K24" s="29"/>
      <c r="L24" s="29"/>
      <c r="M24" s="29"/>
      <c r="N24" s="29"/>
      <c r="O24" s="29"/>
      <c r="P24" s="29"/>
    </row>
    <row r="25" spans="1:16" ht="22.5" customHeight="1">
      <c r="A25" s="3"/>
      <c r="B25" s="30">
        <v>1608</v>
      </c>
      <c r="C25" s="31"/>
      <c r="D25" s="32">
        <f t="shared" si="2"/>
      </c>
      <c r="E25" s="3"/>
      <c r="F25" s="30">
        <v>6559</v>
      </c>
      <c r="G25" s="31"/>
      <c r="H25" s="32">
        <f t="shared" si="3"/>
      </c>
      <c r="I25" s="3"/>
      <c r="J25" s="29"/>
      <c r="K25" s="29"/>
      <c r="L25" s="29"/>
      <c r="M25" s="29"/>
      <c r="N25" s="29"/>
      <c r="O25" s="29"/>
      <c r="P25" s="29"/>
    </row>
    <row r="26" spans="1:16" ht="22.5" customHeight="1">
      <c r="A26" s="3"/>
      <c r="B26" s="30">
        <v>1609</v>
      </c>
      <c r="C26" s="31"/>
      <c r="D26" s="32">
        <f t="shared" si="2"/>
      </c>
      <c r="E26" s="3"/>
      <c r="F26" s="30">
        <v>6980</v>
      </c>
      <c r="G26" s="31"/>
      <c r="H26" s="32">
        <f t="shared" si="3"/>
      </c>
      <c r="I26" s="3"/>
      <c r="J26" s="29"/>
      <c r="K26" s="29"/>
      <c r="L26" s="29"/>
      <c r="M26" s="29"/>
      <c r="N26" s="29"/>
      <c r="O26" s="29"/>
      <c r="P26" s="29"/>
    </row>
    <row r="27" spans="1:16" ht="22.5" customHeight="1">
      <c r="A27" s="3"/>
      <c r="B27" s="30">
        <v>1909</v>
      </c>
      <c r="C27" s="31"/>
      <c r="D27" s="32">
        <f t="shared" si="2"/>
      </c>
      <c r="E27" s="3"/>
      <c r="F27" s="30">
        <v>6899</v>
      </c>
      <c r="G27" s="31"/>
      <c r="H27" s="32">
        <f t="shared" si="3"/>
      </c>
      <c r="I27" s="3"/>
      <c r="J27" s="29"/>
      <c r="K27" s="29"/>
      <c r="L27" s="29"/>
      <c r="M27" s="29"/>
      <c r="N27" s="29"/>
      <c r="O27" s="29"/>
      <c r="P27" s="29"/>
    </row>
    <row r="28" spans="1:16" ht="22.5" customHeight="1">
      <c r="A28" s="3"/>
      <c r="B28" s="30">
        <v>1915</v>
      </c>
      <c r="C28" s="31"/>
      <c r="D28" s="32">
        <f t="shared" si="2"/>
      </c>
      <c r="E28" s="3"/>
      <c r="F28" s="30">
        <v>5600</v>
      </c>
      <c r="G28" s="31"/>
      <c r="H28" s="32">
        <f t="shared" si="3"/>
      </c>
      <c r="I28" s="3"/>
      <c r="J28" s="29"/>
      <c r="K28" s="29"/>
      <c r="L28" s="29"/>
      <c r="M28" s="29"/>
      <c r="N28" s="29"/>
      <c r="O28" s="29"/>
      <c r="P28" s="29"/>
    </row>
    <row r="29" spans="1:16" ht="22.5" customHeight="1">
      <c r="A29" s="3"/>
      <c r="B29" s="30">
        <v>1979</v>
      </c>
      <c r="C29" s="31"/>
      <c r="D29" s="32">
        <f t="shared" si="2"/>
      </c>
      <c r="E29" s="3"/>
      <c r="F29" s="30">
        <v>4500</v>
      </c>
      <c r="G29" s="31"/>
      <c r="H29" s="32">
        <f t="shared" si="3"/>
      </c>
      <c r="I29" s="3"/>
      <c r="J29" s="29"/>
      <c r="K29" s="29"/>
      <c r="L29" s="29"/>
      <c r="M29" s="29"/>
      <c r="N29" s="29"/>
      <c r="O29" s="29"/>
      <c r="P29" s="29"/>
    </row>
    <row r="30" spans="1:16" ht="22.5" customHeight="1">
      <c r="A30" s="3"/>
      <c r="B30" s="30">
        <v>1896</v>
      </c>
      <c r="C30" s="31"/>
      <c r="D30" s="32">
        <f t="shared" si="2"/>
      </c>
      <c r="E30" s="3"/>
      <c r="F30" s="30">
        <v>6929</v>
      </c>
      <c r="G30" s="31"/>
      <c r="H30" s="32">
        <f t="shared" si="3"/>
      </c>
      <c r="I30" s="3"/>
      <c r="J30" s="29"/>
      <c r="K30" s="29"/>
      <c r="L30" s="29"/>
      <c r="M30" s="29"/>
      <c r="N30" s="29"/>
      <c r="O30" s="29"/>
      <c r="P30" s="29"/>
    </row>
    <row r="31" spans="1:16" ht="22.5" customHeight="1">
      <c r="A31" s="3"/>
      <c r="B31" s="30">
        <v>1979</v>
      </c>
      <c r="C31" s="31"/>
      <c r="D31" s="32">
        <f t="shared" si="2"/>
      </c>
      <c r="E31" s="3"/>
      <c r="F31" s="30">
        <v>4319</v>
      </c>
      <c r="G31" s="31"/>
      <c r="H31" s="32">
        <f t="shared" si="3"/>
      </c>
      <c r="I31" s="3"/>
      <c r="J31" s="29"/>
      <c r="K31" s="29"/>
      <c r="L31" s="29"/>
      <c r="M31" s="29"/>
      <c r="N31" s="29"/>
      <c r="O31" s="29"/>
      <c r="P31" s="29"/>
    </row>
    <row r="32" spans="1:16" ht="22.5" customHeight="1">
      <c r="A32" s="3"/>
      <c r="B32" s="30">
        <v>1799</v>
      </c>
      <c r="C32" s="31"/>
      <c r="D32" s="32">
        <f t="shared" si="2"/>
      </c>
      <c r="E32" s="3"/>
      <c r="F32" s="30">
        <v>2339</v>
      </c>
      <c r="G32" s="31"/>
      <c r="H32" s="32">
        <f t="shared" si="3"/>
      </c>
      <c r="I32" s="3"/>
      <c r="J32" s="29"/>
      <c r="K32" s="29"/>
      <c r="L32" s="29"/>
      <c r="M32" s="29"/>
      <c r="N32" s="29"/>
      <c r="O32" s="29"/>
      <c r="P32" s="29"/>
    </row>
    <row r="33" spans="1:16" ht="22.5" customHeight="1">
      <c r="A33" s="3"/>
      <c r="B33" s="30">
        <v>1699</v>
      </c>
      <c r="C33" s="31"/>
      <c r="D33" s="32">
        <f t="shared" si="2"/>
      </c>
      <c r="E33" s="3"/>
      <c r="F33" s="30">
        <v>4328</v>
      </c>
      <c r="G33" s="31"/>
      <c r="H33" s="32">
        <f t="shared" si="3"/>
      </c>
      <c r="I33" s="3"/>
      <c r="J33" s="29"/>
      <c r="K33" s="29"/>
      <c r="L33" s="29"/>
      <c r="M33" s="29"/>
      <c r="N33" s="29"/>
      <c r="O33" s="29"/>
      <c r="P33" s="29"/>
    </row>
    <row r="34" spans="1:16" ht="22.5" customHeight="1">
      <c r="A34" s="3"/>
      <c r="B34" s="30">
        <v>1399</v>
      </c>
      <c r="C34" s="31"/>
      <c r="D34" s="32">
        <f t="shared" si="2"/>
      </c>
      <c r="E34" s="3"/>
      <c r="F34" s="30">
        <v>4329</v>
      </c>
      <c r="G34" s="31"/>
      <c r="H34" s="32">
        <f t="shared" si="3"/>
      </c>
      <c r="I34" s="3"/>
      <c r="J34" s="29"/>
      <c r="K34" s="29"/>
      <c r="L34" s="29"/>
      <c r="M34" s="29"/>
      <c r="N34" s="29"/>
      <c r="O34" s="29"/>
      <c r="P34" s="29"/>
    </row>
    <row r="35" spans="1:16" ht="22.5" customHeight="1">
      <c r="A35" s="3"/>
      <c r="B35" s="3"/>
      <c r="C35" s="3"/>
      <c r="D35" s="3"/>
      <c r="E35" s="3"/>
      <c r="F35" s="3"/>
      <c r="G35" s="3"/>
      <c r="H35" s="3"/>
      <c r="I35" s="3"/>
      <c r="J35" s="29"/>
      <c r="K35" s="29"/>
      <c r="L35" s="29"/>
      <c r="M35" s="29"/>
      <c r="N35" s="29"/>
      <c r="O35" s="29"/>
      <c r="P35" s="29"/>
    </row>
    <row r="36" spans="1:16" ht="22.5" customHeight="1">
      <c r="A36" s="3"/>
      <c r="B36" s="3"/>
      <c r="C36" s="3"/>
      <c r="D36" s="3"/>
      <c r="E36" s="3"/>
      <c r="F36" s="3"/>
      <c r="G36" s="3"/>
      <c r="H36" s="3"/>
      <c r="I36" s="3"/>
      <c r="J36" s="29"/>
      <c r="K36" s="29"/>
      <c r="L36" s="29"/>
      <c r="M36" s="29"/>
      <c r="N36" s="29"/>
      <c r="O36" s="29"/>
      <c r="P36" s="29"/>
    </row>
    <row r="37" spans="1:16" ht="22.5" customHeight="1">
      <c r="A37" s="3"/>
      <c r="B37" s="65" t="s">
        <v>16</v>
      </c>
      <c r="C37" s="65"/>
      <c r="D37" s="65"/>
      <c r="E37" s="65"/>
      <c r="F37" s="65"/>
      <c r="G37" s="65"/>
      <c r="H37" s="65"/>
      <c r="I37" s="3"/>
      <c r="J37" s="29"/>
      <c r="K37" s="29"/>
      <c r="L37" s="29"/>
      <c r="M37" s="29"/>
      <c r="N37" s="29"/>
      <c r="O37" s="29"/>
      <c r="P37" s="29"/>
    </row>
    <row r="38" spans="1:16" ht="22.5" customHeight="1">
      <c r="A38" s="3"/>
      <c r="B38" s="3"/>
      <c r="C38" s="3"/>
      <c r="D38" s="3"/>
      <c r="E38" s="3"/>
      <c r="F38" s="3"/>
      <c r="G38" s="3"/>
      <c r="H38" s="3"/>
      <c r="I38" s="3"/>
      <c r="J38" s="29"/>
      <c r="K38" s="29"/>
      <c r="L38" s="29"/>
      <c r="M38" s="29"/>
      <c r="N38" s="29"/>
      <c r="O38" s="29"/>
      <c r="P38" s="29"/>
    </row>
    <row r="39" spans="1:16" ht="22.5" customHeight="1">
      <c r="A39" s="3"/>
      <c r="B39" s="33"/>
      <c r="C39" s="34">
        <v>1000</v>
      </c>
      <c r="D39" s="32">
        <f aca="true" t="shared" si="4" ref="D39:D53">IF(B39="","",IF(C39=B39+1,"Sì","No"))</f>
      </c>
      <c r="E39" s="3"/>
      <c r="F39" s="33"/>
      <c r="G39" s="34">
        <v>2700</v>
      </c>
      <c r="H39" s="32">
        <f aca="true" t="shared" si="5" ref="H39:H53">IF(F39="","",IF(G39=F39+1,"Sì","No"))</f>
      </c>
      <c r="I39" s="3"/>
      <c r="J39" s="29"/>
      <c r="K39" s="29"/>
      <c r="L39" s="29"/>
      <c r="M39" s="29"/>
      <c r="N39" s="29"/>
      <c r="O39" s="29"/>
      <c r="P39" s="29"/>
    </row>
    <row r="40" spans="1:16" ht="22.5" customHeight="1">
      <c r="A40" s="3"/>
      <c r="B40" s="33"/>
      <c r="C40" s="34">
        <v>1005</v>
      </c>
      <c r="D40" s="32">
        <f t="shared" si="4"/>
      </c>
      <c r="E40" s="3"/>
      <c r="F40" s="33"/>
      <c r="G40" s="34">
        <v>2800</v>
      </c>
      <c r="H40" s="32">
        <f t="shared" si="5"/>
      </c>
      <c r="I40" s="3"/>
      <c r="J40" s="29"/>
      <c r="K40" s="29"/>
      <c r="L40" s="29"/>
      <c r="M40" s="29"/>
      <c r="N40" s="29"/>
      <c r="O40" s="29"/>
      <c r="P40" s="29"/>
    </row>
    <row r="41" spans="1:16" ht="22.5" customHeight="1">
      <c r="A41" s="3"/>
      <c r="B41" s="33">
        <v>1009</v>
      </c>
      <c r="C41" s="34">
        <v>1010</v>
      </c>
      <c r="D41" s="32" t="str">
        <f t="shared" si="4"/>
        <v>Sì</v>
      </c>
      <c r="E41" s="3"/>
      <c r="F41" s="33"/>
      <c r="G41" s="34">
        <v>3900</v>
      </c>
      <c r="H41" s="32">
        <f t="shared" si="5"/>
      </c>
      <c r="I41" s="3"/>
      <c r="J41" s="29"/>
      <c r="K41" s="29"/>
      <c r="L41" s="29"/>
      <c r="M41" s="29"/>
      <c r="N41" s="29"/>
      <c r="O41" s="29"/>
      <c r="P41" s="29"/>
    </row>
    <row r="42" spans="1:16" ht="22.5" customHeight="1">
      <c r="A42" s="3"/>
      <c r="B42" s="33"/>
      <c r="C42" s="34">
        <v>1020</v>
      </c>
      <c r="D42" s="32">
        <f t="shared" si="4"/>
      </c>
      <c r="E42" s="3"/>
      <c r="F42" s="33"/>
      <c r="G42" s="34">
        <v>4000</v>
      </c>
      <c r="H42" s="32">
        <f t="shared" si="5"/>
      </c>
      <c r="I42" s="3"/>
      <c r="J42" s="29"/>
      <c r="K42" s="29"/>
      <c r="L42" s="29"/>
      <c r="M42" s="29"/>
      <c r="N42" s="29"/>
      <c r="O42" s="29"/>
      <c r="P42" s="29"/>
    </row>
    <row r="43" spans="1:16" ht="22.5" customHeight="1">
      <c r="A43" s="3"/>
      <c r="B43" s="33"/>
      <c r="C43" s="34">
        <v>1450</v>
      </c>
      <c r="D43" s="32">
        <f t="shared" si="4"/>
      </c>
      <c r="E43" s="3"/>
      <c r="F43" s="33"/>
      <c r="G43" s="34">
        <v>450</v>
      </c>
      <c r="H43" s="32">
        <f t="shared" si="5"/>
      </c>
      <c r="I43" s="3"/>
      <c r="J43" s="29"/>
      <c r="K43" s="29"/>
      <c r="L43" s="29"/>
      <c r="M43" s="29"/>
      <c r="N43" s="29"/>
      <c r="O43" s="29"/>
      <c r="P43" s="29"/>
    </row>
    <row r="44" spans="1:16" ht="22.5" customHeight="1">
      <c r="A44" s="3"/>
      <c r="B44" s="33"/>
      <c r="C44" s="34">
        <v>1600</v>
      </c>
      <c r="D44" s="32">
        <f t="shared" si="4"/>
      </c>
      <c r="E44" s="3"/>
      <c r="F44" s="33"/>
      <c r="G44" s="34">
        <v>4680</v>
      </c>
      <c r="H44" s="32">
        <f t="shared" si="5"/>
      </c>
      <c r="I44" s="3"/>
      <c r="J44" s="29"/>
      <c r="K44" s="29"/>
      <c r="L44" s="29"/>
      <c r="M44" s="29"/>
      <c r="N44" s="29"/>
      <c r="O44" s="29"/>
      <c r="P44" s="29"/>
    </row>
    <row r="45" spans="1:16" ht="22.5" customHeight="1">
      <c r="A45" s="3"/>
      <c r="B45" s="33"/>
      <c r="C45" s="34">
        <v>2700</v>
      </c>
      <c r="D45" s="32">
        <f t="shared" si="4"/>
      </c>
      <c r="E45" s="3"/>
      <c r="F45" s="33"/>
      <c r="G45" s="34">
        <v>4710</v>
      </c>
      <c r="H45" s="32">
        <f t="shared" si="5"/>
      </c>
      <c r="I45" s="3"/>
      <c r="J45" s="29"/>
      <c r="K45" s="29"/>
      <c r="L45" s="29"/>
      <c r="M45" s="29"/>
      <c r="N45" s="29"/>
      <c r="O45" s="29"/>
      <c r="P45" s="29"/>
    </row>
    <row r="46" spans="1:16" ht="22.5" customHeight="1">
      <c r="A46" s="3"/>
      <c r="B46" s="33"/>
      <c r="C46" s="34">
        <v>1760</v>
      </c>
      <c r="D46" s="32">
        <f t="shared" si="4"/>
      </c>
      <c r="E46" s="3"/>
      <c r="F46" s="33"/>
      <c r="G46" s="34">
        <v>1920</v>
      </c>
      <c r="H46" s="32">
        <f t="shared" si="5"/>
      </c>
      <c r="I46" s="3"/>
      <c r="J46" s="29"/>
      <c r="K46" s="29"/>
      <c r="L46" s="29"/>
      <c r="M46" s="29"/>
      <c r="N46" s="29"/>
      <c r="O46" s="29"/>
      <c r="P46" s="29"/>
    </row>
    <row r="47" spans="1:16" ht="22.5" customHeight="1">
      <c r="A47" s="3"/>
      <c r="B47" s="33"/>
      <c r="C47" s="34">
        <v>1890</v>
      </c>
      <c r="D47" s="32">
        <f t="shared" si="4"/>
      </c>
      <c r="E47" s="3"/>
      <c r="F47" s="33"/>
      <c r="G47" s="34">
        <v>8900</v>
      </c>
      <c r="H47" s="32">
        <f t="shared" si="5"/>
      </c>
      <c r="I47" s="3"/>
      <c r="J47" s="29"/>
      <c r="K47" s="29"/>
      <c r="L47" s="29"/>
      <c r="M47" s="29"/>
      <c r="N47" s="29"/>
      <c r="O47" s="29"/>
      <c r="P47" s="29"/>
    </row>
    <row r="48" spans="1:16" ht="22.5" customHeight="1">
      <c r="A48" s="3"/>
      <c r="B48" s="33"/>
      <c r="C48" s="34">
        <v>1590</v>
      </c>
      <c r="D48" s="32">
        <f t="shared" si="4"/>
      </c>
      <c r="E48" s="3"/>
      <c r="F48" s="33"/>
      <c r="G48" s="34">
        <v>9800</v>
      </c>
      <c r="H48" s="32">
        <f t="shared" si="5"/>
      </c>
      <c r="I48" s="3"/>
      <c r="J48" s="29"/>
      <c r="K48" s="29"/>
      <c r="L48" s="29"/>
      <c r="M48" s="29"/>
      <c r="N48" s="29"/>
      <c r="O48" s="29"/>
      <c r="P48" s="29"/>
    </row>
    <row r="49" spans="1:16" ht="22.5" customHeight="1">
      <c r="A49" s="3"/>
      <c r="B49" s="33"/>
      <c r="C49" s="34">
        <v>1580</v>
      </c>
      <c r="D49" s="32">
        <f t="shared" si="4"/>
      </c>
      <c r="E49" s="3"/>
      <c r="F49" s="33"/>
      <c r="G49" s="34">
        <v>9700</v>
      </c>
      <c r="H49" s="32">
        <f t="shared" si="5"/>
      </c>
      <c r="I49" s="3"/>
      <c r="J49" s="29"/>
      <c r="K49" s="29"/>
      <c r="L49" s="29"/>
      <c r="M49" s="29"/>
      <c r="N49" s="29"/>
      <c r="O49" s="29"/>
      <c r="P49" s="29"/>
    </row>
    <row r="50" spans="1:16" ht="22.5" customHeight="1">
      <c r="A50" s="3"/>
      <c r="B50" s="33"/>
      <c r="C50" s="34">
        <v>1570</v>
      </c>
      <c r="D50" s="32">
        <f t="shared" si="4"/>
      </c>
      <c r="E50" s="3"/>
      <c r="F50" s="33"/>
      <c r="G50" s="34">
        <v>5060</v>
      </c>
      <c r="H50" s="32">
        <f t="shared" si="5"/>
      </c>
      <c r="I50" s="3"/>
      <c r="J50" s="29"/>
      <c r="K50" s="29"/>
      <c r="L50" s="29"/>
      <c r="M50" s="29"/>
      <c r="N50" s="29"/>
      <c r="O50" s="29"/>
      <c r="P50" s="29"/>
    </row>
    <row r="51" spans="1:16" ht="22.5" customHeight="1">
      <c r="A51" s="3"/>
      <c r="B51" s="33"/>
      <c r="C51" s="34">
        <v>1074</v>
      </c>
      <c r="D51" s="32">
        <f t="shared" si="4"/>
      </c>
      <c r="E51" s="3"/>
      <c r="F51" s="33"/>
      <c r="G51" s="34">
        <v>5500</v>
      </c>
      <c r="H51" s="32">
        <f t="shared" si="5"/>
      </c>
      <c r="I51" s="3"/>
      <c r="J51" s="29"/>
      <c r="K51" s="29"/>
      <c r="L51" s="29"/>
      <c r="M51" s="29"/>
      <c r="N51" s="29"/>
      <c r="O51" s="29"/>
      <c r="P51" s="29"/>
    </row>
    <row r="52" spans="1:16" ht="22.5" customHeight="1">
      <c r="A52" s="3"/>
      <c r="B52" s="33"/>
      <c r="C52" s="34">
        <v>1200</v>
      </c>
      <c r="D52" s="32">
        <f t="shared" si="4"/>
      </c>
      <c r="E52" s="3"/>
      <c r="F52" s="33"/>
      <c r="G52" s="34">
        <v>7809</v>
      </c>
      <c r="H52" s="32">
        <f t="shared" si="5"/>
      </c>
      <c r="I52" s="3"/>
      <c r="J52" s="29"/>
      <c r="K52" s="29"/>
      <c r="L52" s="29"/>
      <c r="M52" s="29"/>
      <c r="N52" s="29"/>
      <c r="O52" s="29"/>
      <c r="P52" s="29"/>
    </row>
    <row r="53" spans="1:16" ht="22.5" customHeight="1">
      <c r="A53" s="3"/>
      <c r="B53" s="33"/>
      <c r="C53" s="34">
        <v>1700</v>
      </c>
      <c r="D53" s="32">
        <f t="shared" si="4"/>
      </c>
      <c r="E53" s="3"/>
      <c r="F53" s="33"/>
      <c r="G53" s="34">
        <v>7089</v>
      </c>
      <c r="H53" s="32">
        <f t="shared" si="5"/>
      </c>
      <c r="I53" s="3"/>
      <c r="J53" s="7"/>
      <c r="K53" s="7"/>
      <c r="L53" s="7"/>
      <c r="M53" s="7"/>
      <c r="N53" s="7"/>
      <c r="O53" s="7"/>
      <c r="P53" s="7"/>
    </row>
    <row r="54" spans="1:16" ht="22.5" customHeight="1">
      <c r="A54" s="3"/>
      <c r="B54" s="3"/>
      <c r="C54" s="3"/>
      <c r="D54" s="3"/>
      <c r="E54" s="3"/>
      <c r="F54" s="3"/>
      <c r="G54" s="3"/>
      <c r="H54" s="3"/>
      <c r="I54" s="3"/>
      <c r="J54" s="29"/>
      <c r="K54" s="29"/>
      <c r="L54" s="29"/>
      <c r="M54" s="29"/>
      <c r="N54" s="29"/>
      <c r="O54" s="29"/>
      <c r="P54" s="29"/>
    </row>
    <row r="55" spans="1:16" ht="22.5" customHeight="1">
      <c r="A55" s="3"/>
      <c r="B55" s="33">
        <v>1459</v>
      </c>
      <c r="C55" s="34">
        <v>1460</v>
      </c>
      <c r="D55" s="32" t="str">
        <f aca="true" t="shared" si="6" ref="D55:D69">IF(B55="","",IF(C55=B55+1,"Sì","No"))</f>
        <v>Sì</v>
      </c>
      <c r="E55" s="3"/>
      <c r="F55" s="33"/>
      <c r="G55" s="34">
        <v>6000</v>
      </c>
      <c r="H55" s="32">
        <f aca="true" t="shared" si="7" ref="H55:H69">IF(F55="","",IF(G55=F55+1,"Sì","No"))</f>
      </c>
      <c r="I55" s="3"/>
      <c r="J55" s="29"/>
      <c r="K55" s="29"/>
      <c r="L55" s="29"/>
      <c r="M55" s="29"/>
      <c r="N55" s="29"/>
      <c r="O55" s="29"/>
      <c r="P55" s="29"/>
    </row>
    <row r="56" spans="1:16" ht="22.5" customHeight="1">
      <c r="A56" s="3"/>
      <c r="B56" s="33"/>
      <c r="C56" s="34">
        <v>4000</v>
      </c>
      <c r="D56" s="32">
        <f t="shared" si="6"/>
      </c>
      <c r="E56" s="3"/>
      <c r="F56" s="33"/>
      <c r="G56" s="34">
        <v>6800</v>
      </c>
      <c r="H56" s="32">
        <f t="shared" si="7"/>
      </c>
      <c r="I56" s="3"/>
      <c r="J56" s="29"/>
      <c r="K56" s="29"/>
      <c r="L56" s="29"/>
      <c r="M56" s="29"/>
      <c r="N56" s="29"/>
      <c r="O56" s="29"/>
      <c r="P56" s="29"/>
    </row>
    <row r="57" spans="1:16" ht="22.5" customHeight="1">
      <c r="A57" s="3"/>
      <c r="B57" s="33"/>
      <c r="C57" s="34">
        <v>4400</v>
      </c>
      <c r="D57" s="32">
        <f t="shared" si="6"/>
      </c>
      <c r="E57" s="3"/>
      <c r="F57" s="33"/>
      <c r="G57" s="34">
        <v>6080</v>
      </c>
      <c r="H57" s="32">
        <f t="shared" si="7"/>
      </c>
      <c r="I57" s="3"/>
      <c r="J57" s="29"/>
      <c r="K57" s="29"/>
      <c r="L57" s="29"/>
      <c r="M57" s="29"/>
      <c r="N57" s="29"/>
      <c r="O57" s="29"/>
      <c r="P57" s="29"/>
    </row>
    <row r="58" spans="1:16" ht="22.5" customHeight="1">
      <c r="A58" s="3"/>
      <c r="B58" s="33"/>
      <c r="C58" s="34">
        <v>4404</v>
      </c>
      <c r="D58" s="32">
        <f t="shared" si="6"/>
      </c>
      <c r="E58" s="3"/>
      <c r="F58" s="33"/>
      <c r="G58" s="34">
        <v>6900</v>
      </c>
      <c r="H58" s="32">
        <f t="shared" si="7"/>
      </c>
      <c r="I58" s="3"/>
      <c r="J58" s="29"/>
      <c r="K58" s="29"/>
      <c r="L58" s="29"/>
      <c r="M58" s="29"/>
      <c r="N58" s="29"/>
      <c r="O58" s="29"/>
      <c r="P58" s="29"/>
    </row>
    <row r="59" spans="1:16" ht="22.5" customHeight="1">
      <c r="A59" s="3"/>
      <c r="B59" s="33"/>
      <c r="C59" s="34">
        <v>4440</v>
      </c>
      <c r="D59" s="32">
        <f t="shared" si="6"/>
      </c>
      <c r="E59" s="3"/>
      <c r="F59" s="33"/>
      <c r="G59" s="34">
        <v>2100</v>
      </c>
      <c r="H59" s="32">
        <f t="shared" si="7"/>
      </c>
      <c r="I59" s="3"/>
      <c r="J59" s="29"/>
      <c r="K59" s="29"/>
      <c r="L59" s="29"/>
      <c r="M59" s="29"/>
      <c r="N59" s="29"/>
      <c r="O59" s="29"/>
      <c r="P59" s="29"/>
    </row>
    <row r="60" spans="1:16" ht="22.5" customHeight="1">
      <c r="A60" s="3"/>
      <c r="B60" s="33"/>
      <c r="C60" s="34">
        <v>4444</v>
      </c>
      <c r="D60" s="32">
        <f t="shared" si="6"/>
      </c>
      <c r="E60" s="3"/>
      <c r="F60" s="33"/>
      <c r="G60" s="34">
        <v>1110</v>
      </c>
      <c r="H60" s="32">
        <f t="shared" si="7"/>
      </c>
      <c r="I60" s="3"/>
      <c r="J60" s="29"/>
      <c r="K60" s="29"/>
      <c r="L60" s="29"/>
      <c r="M60" s="29"/>
      <c r="N60" s="29"/>
      <c r="O60" s="29"/>
      <c r="P60" s="29"/>
    </row>
    <row r="61" spans="1:16" ht="22.5" customHeight="1">
      <c r="A61" s="3"/>
      <c r="B61" s="33"/>
      <c r="C61" s="34">
        <v>8000</v>
      </c>
      <c r="D61" s="32">
        <f t="shared" si="6"/>
      </c>
      <c r="E61" s="3"/>
      <c r="F61" s="33"/>
      <c r="G61" s="34">
        <v>8020</v>
      </c>
      <c r="H61" s="32">
        <f t="shared" si="7"/>
      </c>
      <c r="I61" s="3"/>
      <c r="J61" s="29"/>
      <c r="K61" s="29"/>
      <c r="L61" s="29"/>
      <c r="M61" s="29"/>
      <c r="N61" s="29"/>
      <c r="O61" s="29"/>
      <c r="P61" s="29"/>
    </row>
    <row r="62" spans="1:16" ht="22.5" customHeight="1">
      <c r="A62" s="3"/>
      <c r="B62" s="33"/>
      <c r="C62" s="34">
        <v>8100</v>
      </c>
      <c r="D62" s="32">
        <f t="shared" si="6"/>
      </c>
      <c r="E62" s="3"/>
      <c r="F62" s="33"/>
      <c r="G62" s="34">
        <v>8040</v>
      </c>
      <c r="H62" s="32">
        <f t="shared" si="7"/>
      </c>
      <c r="I62" s="3"/>
      <c r="J62" s="29"/>
      <c r="K62" s="29"/>
      <c r="L62" s="29"/>
      <c r="M62" s="29"/>
      <c r="N62" s="29"/>
      <c r="O62" s="29"/>
      <c r="P62" s="29"/>
    </row>
    <row r="63" spans="1:16" ht="22.5" customHeight="1">
      <c r="A63" s="3"/>
      <c r="B63" s="33"/>
      <c r="C63" s="34">
        <v>8110</v>
      </c>
      <c r="D63" s="32">
        <f t="shared" si="6"/>
      </c>
      <c r="E63" s="3"/>
      <c r="F63" s="33"/>
      <c r="G63" s="34">
        <v>8120</v>
      </c>
      <c r="H63" s="32">
        <f t="shared" si="7"/>
      </c>
      <c r="I63" s="3"/>
      <c r="J63" s="29"/>
      <c r="K63" s="29"/>
      <c r="L63" s="29"/>
      <c r="M63" s="29"/>
      <c r="N63" s="29"/>
      <c r="O63" s="29"/>
      <c r="P63" s="29"/>
    </row>
    <row r="64" spans="1:16" ht="22.5" customHeight="1">
      <c r="A64" s="3"/>
      <c r="B64" s="33"/>
      <c r="C64" s="34">
        <v>9000</v>
      </c>
      <c r="D64" s="32">
        <f t="shared" si="6"/>
      </c>
      <c r="E64" s="3"/>
      <c r="F64" s="33"/>
      <c r="G64" s="34">
        <v>8140</v>
      </c>
      <c r="H64" s="32">
        <f t="shared" si="7"/>
      </c>
      <c r="I64" s="3"/>
      <c r="J64" s="29"/>
      <c r="K64" s="29"/>
      <c r="L64" s="29"/>
      <c r="M64" s="29"/>
      <c r="N64" s="29"/>
      <c r="O64" s="29"/>
      <c r="P64" s="29"/>
    </row>
    <row r="65" spans="1:16" ht="22.5" customHeight="1">
      <c r="A65" s="3"/>
      <c r="B65" s="33"/>
      <c r="C65" s="34">
        <v>3000</v>
      </c>
      <c r="D65" s="32">
        <f t="shared" si="6"/>
      </c>
      <c r="E65" s="3"/>
      <c r="F65" s="33"/>
      <c r="G65" s="34">
        <v>8410</v>
      </c>
      <c r="H65" s="32">
        <f t="shared" si="7"/>
      </c>
      <c r="I65" s="3"/>
      <c r="J65" s="29"/>
      <c r="K65" s="29"/>
      <c r="L65" s="29"/>
      <c r="M65" s="29"/>
      <c r="N65" s="29"/>
      <c r="O65" s="29"/>
      <c r="P65" s="29"/>
    </row>
    <row r="66" spans="1:16" ht="22.5" customHeight="1">
      <c r="A66" s="3"/>
      <c r="B66" s="33"/>
      <c r="C66" s="34">
        <v>5000</v>
      </c>
      <c r="D66" s="32">
        <f t="shared" si="6"/>
      </c>
      <c r="E66" s="3"/>
      <c r="F66" s="33"/>
      <c r="G66" s="34">
        <v>6590</v>
      </c>
      <c r="H66" s="32">
        <f t="shared" si="7"/>
      </c>
      <c r="I66" s="3"/>
      <c r="J66" s="29"/>
      <c r="K66" s="29"/>
      <c r="L66" s="29"/>
      <c r="M66" s="29"/>
      <c r="N66" s="29"/>
      <c r="O66" s="29"/>
      <c r="P66" s="29"/>
    </row>
    <row r="67" spans="1:16" ht="22.5" customHeight="1">
      <c r="A67" s="3"/>
      <c r="B67" s="33"/>
      <c r="C67" s="34">
        <v>5057</v>
      </c>
      <c r="D67" s="32">
        <f t="shared" si="6"/>
      </c>
      <c r="E67" s="3"/>
      <c r="F67" s="33"/>
      <c r="G67" s="34">
        <v>6509</v>
      </c>
      <c r="H67" s="32">
        <f t="shared" si="7"/>
      </c>
      <c r="I67" s="3"/>
      <c r="J67" s="29"/>
      <c r="K67" s="29"/>
      <c r="L67" s="29"/>
      <c r="M67" s="29"/>
      <c r="N67" s="29"/>
      <c r="O67" s="29"/>
      <c r="P67" s="29"/>
    </row>
    <row r="68" spans="1:16" ht="22.5" customHeight="1">
      <c r="A68" s="3"/>
      <c r="B68" s="33"/>
      <c r="C68" s="34">
        <v>4200</v>
      </c>
      <c r="D68" s="32">
        <f t="shared" si="6"/>
      </c>
      <c r="E68" s="3"/>
      <c r="F68" s="33"/>
      <c r="G68" s="34">
        <v>7777</v>
      </c>
      <c r="H68" s="32">
        <f t="shared" si="7"/>
      </c>
      <c r="I68" s="3"/>
      <c r="J68" s="29"/>
      <c r="K68" s="29"/>
      <c r="L68" s="29"/>
      <c r="M68" s="29"/>
      <c r="N68" s="29"/>
      <c r="O68" s="29"/>
      <c r="P68" s="29"/>
    </row>
    <row r="69" spans="1:16" ht="22.5" customHeight="1">
      <c r="A69" s="3"/>
      <c r="B69" s="33"/>
      <c r="C69" s="34">
        <v>4801</v>
      </c>
      <c r="D69" s="32">
        <f t="shared" si="6"/>
      </c>
      <c r="E69" s="3"/>
      <c r="F69" s="33"/>
      <c r="G69" s="34">
        <v>7700</v>
      </c>
      <c r="H69" s="32">
        <f t="shared" si="7"/>
      </c>
      <c r="I69" s="3"/>
      <c r="J69" s="7"/>
      <c r="K69" s="7"/>
      <c r="L69" s="7"/>
      <c r="M69" s="7"/>
      <c r="N69" s="7"/>
      <c r="O69" s="7"/>
      <c r="P69" s="7"/>
    </row>
    <row r="70" spans="1:16" ht="22.5" customHeight="1">
      <c r="A70" s="3"/>
      <c r="B70" s="3"/>
      <c r="C70" s="3"/>
      <c r="D70" s="3"/>
      <c r="E70" s="3"/>
      <c r="F70" s="3"/>
      <c r="G70" s="3"/>
      <c r="H70" s="3"/>
      <c r="I70" s="3"/>
      <c r="J70" s="4">
        <f>COUNTIF(B4:D69,"Sì")</f>
        <v>4</v>
      </c>
      <c r="K70" s="4">
        <f>COUNTIF(F4:H69,"Sì")</f>
        <v>0</v>
      </c>
      <c r="L70" s="3"/>
      <c r="M70" s="3"/>
      <c r="N70" s="3"/>
      <c r="O70" s="3"/>
      <c r="P70" s="3"/>
    </row>
    <row r="71" spans="1:16" ht="22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22.5" customHeight="1">
      <c r="A72" s="3"/>
      <c r="B72" s="66" t="str">
        <f>IF(J70+K70=120,"Questo foglio di lavoro è terminato","L'attività non è conclusa")</f>
        <v>L'attività non è conclusa</v>
      </c>
      <c r="C72" s="66"/>
      <c r="D72" s="66"/>
      <c r="E72" s="66"/>
      <c r="F72" s="66"/>
      <c r="G72" s="66"/>
      <c r="H72" s="66"/>
      <c r="I72" s="3"/>
      <c r="J72" s="3"/>
      <c r="K72" s="3"/>
      <c r="L72" s="3"/>
      <c r="M72" s="3"/>
      <c r="N72" s="3"/>
      <c r="O72" s="3"/>
      <c r="P72" s="3"/>
    </row>
    <row r="73" spans="1:16" ht="22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22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22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22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2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2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2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22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22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22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22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22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22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22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22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22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</sheetData>
  <sheetProtection sheet="1" objects="1" scenarios="1"/>
  <mergeCells count="3">
    <mergeCell ref="B2:H2"/>
    <mergeCell ref="B37:H37"/>
    <mergeCell ref="B72:H72"/>
  </mergeCells>
  <printOptions/>
  <pageMargins left="0.5902777777777778" right="0.6694444444444445" top="0.6694444444444445" bottom="0.59027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workbookViewId="0" topLeftCell="A1">
      <selection activeCell="B5" sqref="B5"/>
    </sheetView>
  </sheetViews>
  <sheetFormatPr defaultColWidth="9.140625" defaultRowHeight="22.5" customHeight="1"/>
  <cols>
    <col min="1" max="4" width="12.7109375" style="0" customWidth="1"/>
    <col min="5" max="6" width="12.7109375" style="35" customWidth="1"/>
    <col min="7" max="15" width="12.7109375" style="0" customWidth="1"/>
    <col min="16" max="16384" width="11.57421875" style="0" customWidth="1"/>
  </cols>
  <sheetData>
    <row r="1" spans="1:18" ht="22.5" customHeight="1">
      <c r="A1" s="3"/>
      <c r="B1" s="3"/>
      <c r="C1" s="3"/>
      <c r="D1" s="3"/>
      <c r="E1" s="36"/>
      <c r="F1" s="36"/>
      <c r="G1" s="3"/>
      <c r="H1" s="3"/>
      <c r="I1" s="3"/>
      <c r="J1" s="3"/>
      <c r="K1" s="3"/>
      <c r="L1" s="29"/>
      <c r="M1" s="29"/>
      <c r="N1" s="29"/>
      <c r="O1" s="29"/>
      <c r="P1" s="29"/>
      <c r="Q1" s="29"/>
      <c r="R1" s="29"/>
    </row>
    <row r="2" spans="1:18" ht="22.5" customHeight="1">
      <c r="A2" s="3"/>
      <c r="B2" s="69" t="s">
        <v>17</v>
      </c>
      <c r="C2" s="69"/>
      <c r="D2" s="69"/>
      <c r="E2" s="69"/>
      <c r="F2" s="69"/>
      <c r="G2" s="69"/>
      <c r="H2" s="69"/>
      <c r="I2" s="69"/>
      <c r="J2" s="3"/>
      <c r="K2" s="3"/>
      <c r="L2" s="29"/>
      <c r="M2" s="29"/>
      <c r="N2" s="29"/>
      <c r="O2" s="29"/>
      <c r="P2" s="29"/>
      <c r="Q2" s="29"/>
      <c r="R2" s="29"/>
    </row>
    <row r="3" spans="1:18" ht="22.5" customHeight="1">
      <c r="A3" s="3"/>
      <c r="B3" s="3"/>
      <c r="C3" s="3"/>
      <c r="D3" s="3"/>
      <c r="E3" s="36"/>
      <c r="F3" s="36"/>
      <c r="G3" s="3"/>
      <c r="H3" s="3"/>
      <c r="I3" s="3"/>
      <c r="J3" s="3"/>
      <c r="K3" s="3"/>
      <c r="L3" s="29"/>
      <c r="M3" s="29"/>
      <c r="N3" s="29"/>
      <c r="O3" s="29"/>
      <c r="P3" s="29"/>
      <c r="Q3" s="29"/>
      <c r="R3" s="29"/>
    </row>
    <row r="4" spans="1:18" ht="22.5" customHeight="1">
      <c r="A4" s="3"/>
      <c r="B4" s="37">
        <v>900</v>
      </c>
      <c r="C4" s="38">
        <v>901</v>
      </c>
      <c r="D4" s="39">
        <v>902</v>
      </c>
      <c r="E4" s="40">
        <f>IF(B4=C4-1,1,0)</f>
        <v>1</v>
      </c>
      <c r="F4" s="40">
        <f>IF(D4=C4+1,1,0)</f>
        <v>1</v>
      </c>
      <c r="G4" s="37"/>
      <c r="H4" s="38">
        <v>1960</v>
      </c>
      <c r="I4" s="39"/>
      <c r="J4" s="40">
        <f>IF(G4=H4-1,1,0)</f>
        <v>0</v>
      </c>
      <c r="K4" s="40">
        <f>IF(I4=H4+1,1,0)</f>
        <v>0</v>
      </c>
      <c r="L4" s="29"/>
      <c r="M4" s="29"/>
      <c r="N4" s="29"/>
      <c r="O4" s="29"/>
      <c r="P4" s="29"/>
      <c r="Q4" s="29"/>
      <c r="R4" s="29"/>
    </row>
    <row r="5" spans="1:18" ht="22.5" customHeight="1">
      <c r="A5" s="3"/>
      <c r="B5" s="37"/>
      <c r="C5" s="38">
        <v>1000</v>
      </c>
      <c r="D5" s="39"/>
      <c r="E5" s="40">
        <f>IF(B5=C5-1,1,0)</f>
        <v>0</v>
      </c>
      <c r="F5" s="40">
        <f>IF(D5=C5+1,1,0)</f>
        <v>0</v>
      </c>
      <c r="G5" s="37"/>
      <c r="H5" s="38">
        <v>6778</v>
      </c>
      <c r="I5" s="39"/>
      <c r="J5" s="40">
        <f>IF(G5=H5-1,1,0)</f>
        <v>0</v>
      </c>
      <c r="K5" s="40">
        <f>IF(I5=H5+1,1,0)</f>
        <v>0</v>
      </c>
      <c r="L5" s="29"/>
      <c r="M5" s="29"/>
      <c r="N5" s="29"/>
      <c r="O5" s="29"/>
      <c r="P5" s="29"/>
      <c r="Q5" s="29"/>
      <c r="R5" s="29"/>
    </row>
    <row r="6" spans="1:18" ht="22.5" customHeight="1">
      <c r="A6" s="3"/>
      <c r="B6" s="37"/>
      <c r="C6" s="38">
        <v>1450</v>
      </c>
      <c r="D6" s="39"/>
      <c r="E6" s="40">
        <f>IF(B6=C6-1,1,0)</f>
        <v>0</v>
      </c>
      <c r="F6" s="40">
        <f>IF(D6=C6+1,1,0)</f>
        <v>0</v>
      </c>
      <c r="G6" s="37"/>
      <c r="H6" s="38">
        <v>5680</v>
      </c>
      <c r="I6" s="39"/>
      <c r="J6" s="40">
        <f>IF(G6=H6-1,1,0)</f>
        <v>0</v>
      </c>
      <c r="K6" s="40">
        <f>IF(I6=H6+1,1,0)</f>
        <v>0</v>
      </c>
      <c r="L6" s="29"/>
      <c r="M6" s="29"/>
      <c r="N6" s="29"/>
      <c r="O6" s="29"/>
      <c r="P6" s="29"/>
      <c r="Q6" s="29"/>
      <c r="R6" s="29"/>
    </row>
    <row r="7" spans="1:18" ht="22.5" customHeight="1">
      <c r="A7" s="3"/>
      <c r="B7" s="37"/>
      <c r="C7" s="38">
        <v>2300</v>
      </c>
      <c r="D7" s="39"/>
      <c r="E7" s="40">
        <f>IF(B7=C7-1,1,0)</f>
        <v>0</v>
      </c>
      <c r="F7" s="40">
        <f>IF(D7=C7+1,1,0)</f>
        <v>0</v>
      </c>
      <c r="G7" s="37"/>
      <c r="H7" s="38">
        <v>9320</v>
      </c>
      <c r="I7" s="39"/>
      <c r="J7" s="40">
        <f>IF(G7=H7-1,1,0)</f>
        <v>0</v>
      </c>
      <c r="K7" s="40">
        <f>IF(I7=H7+1,1,0)</f>
        <v>0</v>
      </c>
      <c r="L7" s="29"/>
      <c r="M7" s="29"/>
      <c r="N7" s="29"/>
      <c r="O7" s="29"/>
      <c r="P7" s="29"/>
      <c r="Q7" s="29"/>
      <c r="R7" s="29"/>
    </row>
    <row r="8" spans="1:18" ht="22.5" customHeight="1">
      <c r="A8" s="3"/>
      <c r="B8" s="37"/>
      <c r="C8" s="38">
        <v>3456</v>
      </c>
      <c r="D8" s="39"/>
      <c r="E8" s="40">
        <f>IF(B8=C8-1,1,0)</f>
        <v>0</v>
      </c>
      <c r="F8" s="40">
        <f>IF(D8=C8+1,1,0)</f>
        <v>0</v>
      </c>
      <c r="G8" s="37"/>
      <c r="H8" s="38">
        <v>9200</v>
      </c>
      <c r="I8" s="39"/>
      <c r="J8" s="40">
        <f>IF(G8=H8-1,1,0)</f>
        <v>0</v>
      </c>
      <c r="K8" s="40">
        <f>IF(I8=H8+1,1,0)</f>
        <v>0</v>
      </c>
      <c r="L8" s="29"/>
      <c r="M8" s="29"/>
      <c r="N8" s="29"/>
      <c r="O8" s="29"/>
      <c r="P8" s="29"/>
      <c r="Q8" s="29"/>
      <c r="R8" s="29"/>
    </row>
    <row r="9" spans="1:18" ht="22.5" customHeight="1">
      <c r="A9" s="3"/>
      <c r="B9" s="3"/>
      <c r="C9" s="3"/>
      <c r="D9" s="3"/>
      <c r="E9" s="40">
        <f>SUM(E4:E8)</f>
        <v>1</v>
      </c>
      <c r="F9" s="40">
        <f>SUM(F4:F8)</f>
        <v>1</v>
      </c>
      <c r="G9" s="3"/>
      <c r="H9" s="3"/>
      <c r="I9" s="3"/>
      <c r="J9" s="40">
        <f>SUM(J4:J8)</f>
        <v>0</v>
      </c>
      <c r="K9" s="40">
        <f>SUM(K4:K8)</f>
        <v>0</v>
      </c>
      <c r="L9" s="29"/>
      <c r="M9" s="29"/>
      <c r="N9" s="29"/>
      <c r="O9" s="29"/>
      <c r="P9" s="29"/>
      <c r="Q9" s="29"/>
      <c r="R9" s="29"/>
    </row>
    <row r="10" spans="1:18" ht="22.5" customHeight="1">
      <c r="A10" s="3"/>
      <c r="B10" s="67" t="str">
        <f>IF(E9+F9=10,"Esatto","Esercizio da completare")</f>
        <v>Esercizio da completare</v>
      </c>
      <c r="C10" s="67"/>
      <c r="D10" s="67"/>
      <c r="E10" s="36"/>
      <c r="F10" s="36"/>
      <c r="G10" s="67" t="str">
        <f>IF(J9+K9=10,"Esatto","Esercizio da completare")</f>
        <v>Esercizio da completare</v>
      </c>
      <c r="H10" s="67"/>
      <c r="I10" s="67"/>
      <c r="J10" s="36"/>
      <c r="K10" s="36"/>
      <c r="L10" s="29"/>
      <c r="M10" s="29"/>
      <c r="N10" s="29"/>
      <c r="O10" s="29"/>
      <c r="P10" s="29"/>
      <c r="Q10" s="29"/>
      <c r="R10" s="29"/>
    </row>
    <row r="11" spans="1:18" ht="22.5" customHeight="1">
      <c r="A11" s="3"/>
      <c r="B11" s="3"/>
      <c r="C11" s="3"/>
      <c r="D11" s="3"/>
      <c r="E11" s="36"/>
      <c r="F11" s="36"/>
      <c r="G11" s="3"/>
      <c r="H11" s="3"/>
      <c r="I11" s="3"/>
      <c r="J11" s="3"/>
      <c r="K11" s="3"/>
      <c r="L11" s="29"/>
      <c r="M11" s="29"/>
      <c r="N11" s="29"/>
      <c r="O11" s="29"/>
      <c r="P11" s="29"/>
      <c r="Q11" s="29"/>
      <c r="R11" s="29"/>
    </row>
    <row r="12" spans="1:18" ht="22.5" customHeight="1">
      <c r="A12" s="3"/>
      <c r="B12" s="37"/>
      <c r="C12" s="38">
        <v>2300</v>
      </c>
      <c r="D12" s="39"/>
      <c r="E12" s="40">
        <f>IF(B12=C12-1,1,0)</f>
        <v>0</v>
      </c>
      <c r="F12" s="40">
        <f>IF(D12=C12+1,1,0)</f>
        <v>0</v>
      </c>
      <c r="G12" s="37"/>
      <c r="H12" s="38">
        <v>6545</v>
      </c>
      <c r="I12" s="39"/>
      <c r="J12" s="40">
        <f>IF(G12=H12-1,1,0)</f>
        <v>0</v>
      </c>
      <c r="K12" s="40">
        <f>IF(I12=H12+1,1,0)</f>
        <v>0</v>
      </c>
      <c r="L12" s="29"/>
      <c r="M12" s="29"/>
      <c r="N12" s="29"/>
      <c r="O12" s="29"/>
      <c r="P12" s="29"/>
      <c r="Q12" s="29"/>
      <c r="R12" s="29"/>
    </row>
    <row r="13" spans="1:18" ht="22.5" customHeight="1">
      <c r="A13" s="3"/>
      <c r="B13" s="37"/>
      <c r="C13" s="38">
        <v>2269</v>
      </c>
      <c r="D13" s="39"/>
      <c r="E13" s="40">
        <f>IF(B13=C13-1,1,0)</f>
        <v>0</v>
      </c>
      <c r="F13" s="40">
        <f>IF(D13=C13+1,1,0)</f>
        <v>0</v>
      </c>
      <c r="G13" s="37"/>
      <c r="H13" s="38">
        <v>6780</v>
      </c>
      <c r="I13" s="39"/>
      <c r="J13" s="40">
        <f>IF(G13=H13-1,1,0)</f>
        <v>0</v>
      </c>
      <c r="K13" s="40">
        <f>IF(I13=H13+1,1,0)</f>
        <v>0</v>
      </c>
      <c r="L13" s="29"/>
      <c r="M13" s="29"/>
      <c r="N13" s="29"/>
      <c r="O13" s="29"/>
      <c r="P13" s="29"/>
      <c r="Q13" s="29"/>
      <c r="R13" s="29"/>
    </row>
    <row r="14" spans="1:18" ht="22.5" customHeight="1">
      <c r="A14" s="3"/>
      <c r="B14" s="37"/>
      <c r="C14" s="38">
        <v>4999</v>
      </c>
      <c r="D14" s="39"/>
      <c r="E14" s="40">
        <f>IF(B14=C14-1,1,0)</f>
        <v>0</v>
      </c>
      <c r="F14" s="40">
        <f>IF(D14=C14+1,1,0)</f>
        <v>0</v>
      </c>
      <c r="G14" s="37"/>
      <c r="H14" s="38">
        <v>8903</v>
      </c>
      <c r="I14" s="39"/>
      <c r="J14" s="40">
        <f>IF(G14=H14-1,1,0)</f>
        <v>0</v>
      </c>
      <c r="K14" s="40">
        <f>IF(I14=H14+1,1,0)</f>
        <v>0</v>
      </c>
      <c r="L14" s="29"/>
      <c r="M14" s="29"/>
      <c r="N14" s="29"/>
      <c r="O14" s="29"/>
      <c r="P14" s="29"/>
      <c r="Q14" s="29"/>
      <c r="R14" s="29"/>
    </row>
    <row r="15" spans="1:18" ht="22.5" customHeight="1">
      <c r="A15" s="3"/>
      <c r="B15" s="37"/>
      <c r="C15" s="38">
        <v>5999</v>
      </c>
      <c r="D15" s="39"/>
      <c r="E15" s="40">
        <f>IF(B15=C15-1,1,0)</f>
        <v>0</v>
      </c>
      <c r="F15" s="40">
        <f>IF(D15=C15+1,1,0)</f>
        <v>0</v>
      </c>
      <c r="G15" s="37"/>
      <c r="H15" s="38">
        <v>9100</v>
      </c>
      <c r="I15" s="39"/>
      <c r="J15" s="40">
        <f>IF(G15=H15-1,1,0)</f>
        <v>0</v>
      </c>
      <c r="K15" s="40">
        <f>IF(I15=H15+1,1,0)</f>
        <v>0</v>
      </c>
      <c r="L15" s="29"/>
      <c r="M15" s="29"/>
      <c r="N15" s="29"/>
      <c r="O15" s="29"/>
      <c r="P15" s="29"/>
      <c r="Q15" s="29"/>
      <c r="R15" s="29"/>
    </row>
    <row r="16" spans="1:18" ht="22.5" customHeight="1">
      <c r="A16" s="3"/>
      <c r="B16" s="37"/>
      <c r="C16" s="38">
        <v>5899</v>
      </c>
      <c r="D16" s="39"/>
      <c r="E16" s="40">
        <f>IF(B16=C16-1,1,0)</f>
        <v>0</v>
      </c>
      <c r="F16" s="40">
        <f>IF(D16=C16+1,1,0)</f>
        <v>0</v>
      </c>
      <c r="G16" s="37"/>
      <c r="H16" s="38">
        <v>5100</v>
      </c>
      <c r="I16" s="39"/>
      <c r="J16" s="40">
        <f>IF(G16=H16-1,1,0)</f>
        <v>0</v>
      </c>
      <c r="K16" s="40">
        <f>IF(I16=H16+1,1,0)</f>
        <v>0</v>
      </c>
      <c r="L16" s="29"/>
      <c r="M16" s="29"/>
      <c r="N16" s="29"/>
      <c r="O16" s="29"/>
      <c r="P16" s="29"/>
      <c r="Q16" s="29"/>
      <c r="R16" s="29"/>
    </row>
    <row r="17" spans="1:18" ht="22.5" customHeight="1">
      <c r="A17" s="3"/>
      <c r="B17" s="3"/>
      <c r="C17" s="3"/>
      <c r="D17" s="3"/>
      <c r="E17" s="40">
        <f>SUM(E12:E16)</f>
        <v>0</v>
      </c>
      <c r="F17" s="40">
        <f>SUM(F12:F16)</f>
        <v>0</v>
      </c>
      <c r="G17" s="3"/>
      <c r="H17" s="3"/>
      <c r="I17" s="3"/>
      <c r="J17" s="40">
        <f>SUM(J12:J16)</f>
        <v>0</v>
      </c>
      <c r="K17" s="40">
        <f>SUM(K12:K16)</f>
        <v>0</v>
      </c>
      <c r="L17" s="29"/>
      <c r="M17" s="29"/>
      <c r="N17" s="29"/>
      <c r="O17" s="29"/>
      <c r="P17" s="29"/>
      <c r="Q17" s="29"/>
      <c r="R17" s="29"/>
    </row>
    <row r="18" spans="1:18" ht="22.5" customHeight="1">
      <c r="A18" s="3"/>
      <c r="B18" s="67" t="str">
        <f>IF(E17+F17=10,"Esatto","Esercizio da completare")</f>
        <v>Esercizio da completare</v>
      </c>
      <c r="C18" s="67"/>
      <c r="D18" s="67"/>
      <c r="E18" s="36"/>
      <c r="F18" s="36"/>
      <c r="G18" s="67" t="str">
        <f>IF(J17+K17=10,"Esatto","Esercizio da completare")</f>
        <v>Esercizio da completare</v>
      </c>
      <c r="H18" s="67"/>
      <c r="I18" s="67"/>
      <c r="J18" s="36"/>
      <c r="K18" s="36"/>
      <c r="L18" s="29"/>
      <c r="M18" s="29"/>
      <c r="N18" s="29"/>
      <c r="O18" s="29"/>
      <c r="P18" s="29"/>
      <c r="Q18" s="29"/>
      <c r="R18" s="29"/>
    </row>
    <row r="19" spans="1:18" ht="22.5" customHeight="1">
      <c r="A19" s="3"/>
      <c r="B19" s="3"/>
      <c r="C19" s="3"/>
      <c r="D19" s="3"/>
      <c r="E19" s="36"/>
      <c r="F19" s="36"/>
      <c r="G19" s="3"/>
      <c r="H19" s="3"/>
      <c r="I19" s="3"/>
      <c r="J19" s="3"/>
      <c r="K19" s="3"/>
      <c r="L19" s="29"/>
      <c r="M19" s="29"/>
      <c r="N19" s="29"/>
      <c r="O19" s="29"/>
      <c r="P19" s="29"/>
      <c r="Q19" s="29"/>
      <c r="R19" s="29"/>
    </row>
    <row r="20" spans="1:18" ht="22.5" customHeight="1">
      <c r="A20" s="3"/>
      <c r="B20" s="37"/>
      <c r="C20" s="38">
        <v>2000</v>
      </c>
      <c r="D20" s="39"/>
      <c r="E20" s="40">
        <f>IF(B20=C20-1,1,0)</f>
        <v>0</v>
      </c>
      <c r="F20" s="40">
        <f>IF(D20=C20+1,1,0)</f>
        <v>0</v>
      </c>
      <c r="G20" s="37"/>
      <c r="H20" s="38">
        <v>8600</v>
      </c>
      <c r="I20" s="39"/>
      <c r="J20" s="40">
        <f>IF(G20=H20-1,1,0)</f>
        <v>0</v>
      </c>
      <c r="K20" s="40">
        <f>IF(I20=H20+1,1,0)</f>
        <v>0</v>
      </c>
      <c r="L20" s="29"/>
      <c r="M20" s="29"/>
      <c r="N20" s="29"/>
      <c r="O20" s="29"/>
      <c r="P20" s="29"/>
      <c r="Q20" s="29"/>
      <c r="R20" s="29"/>
    </row>
    <row r="21" spans="1:18" ht="22.5" customHeight="1">
      <c r="A21" s="3"/>
      <c r="B21" s="37"/>
      <c r="C21" s="38">
        <v>8000</v>
      </c>
      <c r="D21" s="39"/>
      <c r="E21" s="40">
        <f>IF(B21=C21-1,1,0)</f>
        <v>0</v>
      </c>
      <c r="F21" s="40">
        <f>IF(D21=C21+1,1,0)</f>
        <v>0</v>
      </c>
      <c r="G21" s="37"/>
      <c r="H21" s="38">
        <v>8006</v>
      </c>
      <c r="I21" s="39"/>
      <c r="J21" s="40">
        <f>IF(G21=H21-1,1,0)</f>
        <v>0</v>
      </c>
      <c r="K21" s="40">
        <f>IF(I21=H21+1,1,0)</f>
        <v>0</v>
      </c>
      <c r="L21" s="29"/>
      <c r="M21" s="29"/>
      <c r="N21" s="29"/>
      <c r="O21" s="29"/>
      <c r="P21" s="29"/>
      <c r="Q21" s="29"/>
      <c r="R21" s="29"/>
    </row>
    <row r="22" spans="1:18" ht="22.5" customHeight="1">
      <c r="A22" s="3"/>
      <c r="B22" s="37"/>
      <c r="C22" s="38">
        <v>8100</v>
      </c>
      <c r="D22" s="39"/>
      <c r="E22" s="40">
        <f>IF(B22=C22-1,1,0)</f>
        <v>0</v>
      </c>
      <c r="F22" s="40">
        <f>IF(D22=C22+1,1,0)</f>
        <v>0</v>
      </c>
      <c r="G22" s="37"/>
      <c r="H22" s="38">
        <v>8016</v>
      </c>
      <c r="I22" s="39"/>
      <c r="J22" s="40">
        <f>IF(G22=H22-1,1,0)</f>
        <v>0</v>
      </c>
      <c r="K22" s="40">
        <f>IF(I22=H22+1,1,0)</f>
        <v>0</v>
      </c>
      <c r="L22" s="29"/>
      <c r="M22" s="29"/>
      <c r="N22" s="29"/>
      <c r="O22" s="29"/>
      <c r="P22" s="29"/>
      <c r="Q22" s="29"/>
      <c r="R22" s="29"/>
    </row>
    <row r="23" spans="1:18" ht="22.5" customHeight="1">
      <c r="A23" s="3"/>
      <c r="B23" s="37"/>
      <c r="C23" s="38">
        <v>8010</v>
      </c>
      <c r="D23" s="39"/>
      <c r="E23" s="40">
        <f>IF(B23=C23-1,1,0)</f>
        <v>0</v>
      </c>
      <c r="F23" s="40">
        <f>IF(D23=C23+1,1,0)</f>
        <v>0</v>
      </c>
      <c r="G23" s="37"/>
      <c r="H23" s="38">
        <v>8019</v>
      </c>
      <c r="I23" s="39"/>
      <c r="J23" s="40">
        <f>IF(G23=H23-1,1,0)</f>
        <v>0</v>
      </c>
      <c r="K23" s="40">
        <f>IF(I23=H23+1,1,0)</f>
        <v>0</v>
      </c>
      <c r="L23" s="29"/>
      <c r="M23" s="29"/>
      <c r="N23" s="29"/>
      <c r="O23" s="29"/>
      <c r="P23" s="29"/>
      <c r="Q23" s="29"/>
      <c r="R23" s="29"/>
    </row>
    <row r="24" spans="1:18" ht="22.5" customHeight="1">
      <c r="A24" s="3"/>
      <c r="B24" s="37"/>
      <c r="C24" s="38">
        <v>8060</v>
      </c>
      <c r="D24" s="39"/>
      <c r="E24" s="40">
        <f>IF(B24=C24-1,1,0)</f>
        <v>0</v>
      </c>
      <c r="F24" s="40">
        <f>IF(D24=C24+1,1,0)</f>
        <v>0</v>
      </c>
      <c r="G24" s="37"/>
      <c r="H24" s="38">
        <v>8099</v>
      </c>
      <c r="I24" s="39"/>
      <c r="J24" s="40">
        <f>IF(G24=H24-1,1,0)</f>
        <v>0</v>
      </c>
      <c r="K24" s="40">
        <f>IF(I24=H24+1,1,0)</f>
        <v>0</v>
      </c>
      <c r="L24" s="29"/>
      <c r="M24" s="29"/>
      <c r="N24" s="29"/>
      <c r="O24" s="29"/>
      <c r="P24" s="29"/>
      <c r="Q24" s="29"/>
      <c r="R24" s="29"/>
    </row>
    <row r="25" spans="1:18" ht="22.5" customHeight="1">
      <c r="A25" s="3"/>
      <c r="B25" s="3"/>
      <c r="C25" s="3"/>
      <c r="D25" s="3"/>
      <c r="E25" s="40">
        <f>SUM(E20:E24)</f>
        <v>0</v>
      </c>
      <c r="F25" s="40">
        <f>SUM(F20:F24)</f>
        <v>0</v>
      </c>
      <c r="G25" s="3"/>
      <c r="H25" s="3"/>
      <c r="I25" s="3"/>
      <c r="J25" s="40">
        <f>SUM(J20:J24)</f>
        <v>0</v>
      </c>
      <c r="K25" s="40">
        <f>SUM(K20:K24)</f>
        <v>0</v>
      </c>
      <c r="L25" s="29"/>
      <c r="M25" s="29"/>
      <c r="N25" s="29"/>
      <c r="O25" s="29"/>
      <c r="P25" s="29"/>
      <c r="Q25" s="29"/>
      <c r="R25" s="29"/>
    </row>
    <row r="26" spans="1:18" ht="22.5" customHeight="1">
      <c r="A26" s="3"/>
      <c r="B26" s="67" t="str">
        <f>IF(E25+F25=10,"Esatto","Esercizio da completare")</f>
        <v>Esercizio da completare</v>
      </c>
      <c r="C26" s="67"/>
      <c r="D26" s="67"/>
      <c r="E26" s="36"/>
      <c r="F26" s="36"/>
      <c r="G26" s="67" t="str">
        <f>IF(J25+K25=10,"Esatto","Esercizio da completare")</f>
        <v>Esercizio da completare</v>
      </c>
      <c r="H26" s="67"/>
      <c r="I26" s="67"/>
      <c r="J26" s="36"/>
      <c r="K26" s="36"/>
      <c r="L26" s="29"/>
      <c r="M26" s="29"/>
      <c r="N26" s="29"/>
      <c r="O26" s="29"/>
      <c r="P26" s="29"/>
      <c r="Q26" s="29"/>
      <c r="R26" s="29"/>
    </row>
    <row r="27" spans="1:18" ht="22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9"/>
      <c r="M27" s="29"/>
      <c r="N27" s="29"/>
      <c r="O27" s="29"/>
      <c r="P27" s="29"/>
      <c r="Q27" s="29"/>
      <c r="R27" s="29"/>
    </row>
    <row r="28" spans="1:18" ht="22.5" customHeight="1">
      <c r="A28" s="41"/>
      <c r="B28" s="41"/>
      <c r="C28" s="41"/>
      <c r="D28" s="41"/>
      <c r="E28" s="42"/>
      <c r="F28" s="42"/>
      <c r="G28" s="41"/>
      <c r="H28" s="41"/>
      <c r="I28" s="41"/>
      <c r="J28" s="41"/>
      <c r="K28" s="41"/>
      <c r="L28" s="29"/>
      <c r="M28" s="29"/>
      <c r="N28" s="29"/>
      <c r="O28" s="29"/>
      <c r="P28" s="29"/>
      <c r="Q28" s="29"/>
      <c r="R28" s="29"/>
    </row>
    <row r="29" spans="1:18" ht="22.5" customHeight="1">
      <c r="A29" s="41"/>
      <c r="B29" s="68" t="str">
        <f>IF(E25+F25+J25+K25+E17+F17+J17+K17+E9+F9+J9+K9=60,"L'attività è conclusa","Attività da completare")</f>
        <v>Attività da completare</v>
      </c>
      <c r="C29" s="68"/>
      <c r="D29" s="68"/>
      <c r="E29" s="68"/>
      <c r="F29" s="68"/>
      <c r="G29" s="68"/>
      <c r="H29" s="68"/>
      <c r="I29" s="68"/>
      <c r="J29" s="41"/>
      <c r="K29" s="41"/>
      <c r="L29" s="29"/>
      <c r="M29" s="29"/>
      <c r="N29" s="29"/>
      <c r="O29" s="29"/>
      <c r="P29" s="29"/>
      <c r="Q29" s="29"/>
      <c r="R29" s="29"/>
    </row>
    <row r="30" spans="1:18" ht="22.5" customHeight="1">
      <c r="A30" s="41"/>
      <c r="B30" s="41"/>
      <c r="C30" s="41"/>
      <c r="D30" s="41"/>
      <c r="E30" s="42"/>
      <c r="F30" s="42"/>
      <c r="G30" s="41"/>
      <c r="H30" s="41"/>
      <c r="I30" s="41"/>
      <c r="J30" s="41"/>
      <c r="K30" s="41"/>
      <c r="L30" s="29"/>
      <c r="M30" s="29"/>
      <c r="N30" s="29"/>
      <c r="O30" s="29"/>
      <c r="P30" s="29"/>
      <c r="Q30" s="29"/>
      <c r="R30" s="29"/>
    </row>
    <row r="31" spans="1:18" ht="22.5" customHeight="1">
      <c r="A31" s="41"/>
      <c r="B31" s="41"/>
      <c r="C31" s="41"/>
      <c r="D31" s="41"/>
      <c r="E31" s="42"/>
      <c r="F31" s="42"/>
      <c r="G31" s="41"/>
      <c r="H31" s="41"/>
      <c r="I31" s="41"/>
      <c r="J31" s="41"/>
      <c r="K31" s="41"/>
      <c r="L31" s="29"/>
      <c r="M31" s="29"/>
      <c r="N31" s="29"/>
      <c r="O31" s="29"/>
      <c r="P31" s="29"/>
      <c r="Q31" s="29"/>
      <c r="R31" s="29"/>
    </row>
    <row r="32" spans="1:18" ht="22.5" customHeight="1">
      <c r="A32" s="41"/>
      <c r="B32" s="41"/>
      <c r="C32" s="41"/>
      <c r="D32" s="41"/>
      <c r="E32" s="42"/>
      <c r="F32" s="42"/>
      <c r="G32" s="41"/>
      <c r="H32" s="41"/>
      <c r="I32" s="41"/>
      <c r="J32" s="41"/>
      <c r="K32" s="41"/>
      <c r="L32" s="29"/>
      <c r="M32" s="29"/>
      <c r="N32" s="29"/>
      <c r="O32" s="29"/>
      <c r="P32" s="29"/>
      <c r="Q32" s="29"/>
      <c r="R32" s="29"/>
    </row>
    <row r="33" spans="1:18" ht="22.5" customHeight="1">
      <c r="A33" s="41"/>
      <c r="B33" s="41"/>
      <c r="C33" s="41"/>
      <c r="D33" s="41"/>
      <c r="E33" s="42"/>
      <c r="F33" s="42"/>
      <c r="G33" s="41"/>
      <c r="H33" s="41"/>
      <c r="I33" s="41"/>
      <c r="J33" s="41"/>
      <c r="K33" s="41"/>
      <c r="L33" s="29"/>
      <c r="M33" s="29"/>
      <c r="N33" s="29"/>
      <c r="O33" s="29"/>
      <c r="P33" s="29"/>
      <c r="Q33" s="29"/>
      <c r="R33" s="29"/>
    </row>
  </sheetData>
  <sheetProtection sheet="1" objects="1" scenarios="1"/>
  <mergeCells count="8">
    <mergeCell ref="B26:D26"/>
    <mergeCell ref="G26:I26"/>
    <mergeCell ref="B29:I29"/>
    <mergeCell ref="B2:I2"/>
    <mergeCell ref="B10:D10"/>
    <mergeCell ref="G10:I10"/>
    <mergeCell ref="B18:D18"/>
    <mergeCell ref="G18:I18"/>
  </mergeCells>
  <printOptions/>
  <pageMargins left="0.5902777777777778" right="0.6694444444444445" top="0.6694444444444445" bottom="0.59027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SCUOLA PRIMARIA PASSONS</cp:lastModifiedBy>
  <dcterms:created xsi:type="dcterms:W3CDTF">2008-05-13T08:01:21Z</dcterms:created>
  <dcterms:modified xsi:type="dcterms:W3CDTF">2008-05-14T06:50:56Z</dcterms:modified>
  <cp:category/>
  <cp:version/>
  <cp:contentType/>
  <cp:contentStatus/>
</cp:coreProperties>
</file>